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461" windowWidth="3060" windowHeight="8220" activeTab="0"/>
  </bookViews>
  <sheets>
    <sheet name="1.年次別世帯・人口・１世帯当たり人員の推移 (4市町村計)" sheetId="1" r:id="rId1"/>
    <sheet name="グラフ作成用" sheetId="2" r:id="rId2"/>
    <sheet name="Sheet1" sheetId="3" r:id="rId3"/>
    <sheet name="1.年齢別・男女別人口構成（4市町村計） 10頁" sheetId="4" r:id="rId4"/>
    <sheet name="第3表 年齢別人口" sheetId="5" r:id="rId5"/>
    <sheet name="S50年国調結果" sheetId="6" r:id="rId6"/>
    <sheet name="1.年齢別・男女別人口構成 10頁" sheetId="7" r:id="rId7"/>
    <sheet name="1.年齢別・男女別人口構成 11頁" sheetId="8" r:id="rId8"/>
    <sheet name="3.町別世帯数・人口12頁" sheetId="9" r:id="rId9"/>
    <sheet name="3.町別世帯数・人口13頁" sheetId="10" r:id="rId10"/>
    <sheet name="3.三重県の世帯・人口" sheetId="11" r:id="rId11"/>
    <sheet name="外国人登録人口" sheetId="12" r:id="rId12"/>
  </sheets>
  <externalReferences>
    <externalReference r:id="rId15"/>
  </externalReferences>
  <definedNames>
    <definedName name="_xlnm.Print_Area" localSheetId="0">'1.年次別世帯・人口・１世帯当たり人員の推移 (4市町村計)'!$A$1:$M$57</definedName>
    <definedName name="_xlnm.Print_Area" localSheetId="6">'1.年齢別・男女別人口構成 10頁'!$A$1:$J$81</definedName>
    <definedName name="_xlnm.Print_Area" localSheetId="7">'1.年齢別・男女別人口構成 11頁'!$A$1:$J$82</definedName>
    <definedName name="_xlnm.Print_Area" localSheetId="3">'1.年齢別・男女別人口構成（4市町村計） 10頁'!$A$1:$D$23</definedName>
    <definedName name="_xlnm.Print_Area" localSheetId="10">'3.三重県の世帯・人口'!$A$1:$BA$30</definedName>
    <definedName name="_xlnm.Print_Area" localSheetId="1">'グラフ作成用'!$A$1:$F$12</definedName>
    <definedName name="_xlnm.Print_Area" localSheetId="4">'第3表 年齢別人口'!$A$2:$A$134</definedName>
    <definedName name="_xlnm.Print_Area">'\\C2sisk08\00統計\Documents and Settings\E2SYOK09\Local Settings\Temporary Internet Files\Content.IE5\WV336OPD\[BOOK2[1].xls].xls].xls].xls].xls].xls].xls].xls].xls].xls].xls].xls].xls].xls].xls].xls].xls].xls]１３市'!$A$2:$AN$151</definedName>
    <definedName name="_xlnm.Print_Titles" localSheetId="4">'第3表 年齢別人口'!$A:$A,'第3表 年齢別人口'!$2:$3</definedName>
    <definedName name="_xlnm.Print_Titles">'\\C2sisk08\00統計\Documents and Settings\E2SYOK09\Local Settings\Temporary Internet Files\Content.IE5\WV336OPD\[BOOK2[1].xls].xls].xls].xls].xls].xls].xls].xls].xls].xls].xls].xls].xls].xls].xls].xls].xls].xls]１３市'!$A:$A,'\\C2sisk08\00統計\Documents and Settings\E2SYOK09\Local Settings\Temporary Internet Files\Content.IE5\WV336OPD\[BOOK2[1].xls].xls].xls].xls].xls].xls].xls].xls].xls].xls].xls].xls].xls].xls].xls].xls].xls].xls]１３市'!$2:$3</definedName>
  </definedNames>
  <calcPr fullCalcOnLoad="1"/>
</workbook>
</file>

<file path=xl/sharedStrings.xml><?xml version="1.0" encoding="utf-8"?>
<sst xmlns="http://schemas.openxmlformats.org/spreadsheetml/2006/main" count="519" uniqueCount="335">
  <si>
    <t>年　次</t>
  </si>
  <si>
    <t>世帯数</t>
  </si>
  <si>
    <t>人　　　口</t>
  </si>
  <si>
    <t>総　数</t>
  </si>
  <si>
    <t>男</t>
  </si>
  <si>
    <t>女</t>
  </si>
  <si>
    <t>昭和</t>
  </si>
  <si>
    <t>年</t>
  </si>
  <si>
    <t>１世帯当たり
の人員</t>
  </si>
  <si>
    <t>各年10月1日現在</t>
  </si>
  <si>
    <t>１．年次別世帯・人口・１世帯当たりの人員推移</t>
  </si>
  <si>
    <t>資料：国勢調査</t>
  </si>
  <si>
    <t>平成</t>
  </si>
  <si>
    <t>平均世帯人員</t>
  </si>
  <si>
    <t>昭和35</t>
  </si>
  <si>
    <t>平成2</t>
  </si>
  <si>
    <t>年 齢</t>
  </si>
  <si>
    <t>平成20年</t>
  </si>
  <si>
    <t>総 数</t>
  </si>
  <si>
    <t>0～4歳</t>
  </si>
  <si>
    <t>5～9歳</t>
  </si>
  <si>
    <t>95歳以上</t>
  </si>
  <si>
    <t>伊勢市</t>
  </si>
  <si>
    <t>年齢（歳）</t>
  </si>
  <si>
    <t>総数</t>
  </si>
  <si>
    <t>男</t>
  </si>
  <si>
    <t>女</t>
  </si>
  <si>
    <t>総    数</t>
  </si>
  <si>
    <t>年齢不詳</t>
  </si>
  <si>
    <t>(再掲)</t>
  </si>
  <si>
    <t>15歳未満</t>
  </si>
  <si>
    <t>15～64歳</t>
  </si>
  <si>
    <t>65歳以上</t>
  </si>
  <si>
    <t>割合(％)</t>
  </si>
  <si>
    <t>平均年齢</t>
  </si>
  <si>
    <t>伊勢</t>
  </si>
  <si>
    <t>旧伊勢</t>
  </si>
  <si>
    <t>二見</t>
  </si>
  <si>
    <t>小俣</t>
  </si>
  <si>
    <t>御薗</t>
  </si>
  <si>
    <t>総数</t>
  </si>
  <si>
    <t>90歳以上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</si>
  <si>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</si>
  <si>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</si>
  <si>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</si>
  <si>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</si>
  <si>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</si>
  <si>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</si>
  <si>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</si>
  <si>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</si>
  <si>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</si>
  <si>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</si>
  <si>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</si>
  <si>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</si>
  <si>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</si>
  <si>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</si>
  <si>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</si>
  <si>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</si>
  <si>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</si>
  <si>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第３表　年齢(各歳)・男女別人口</t>
  </si>
  <si>
    <t>　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</si>
  <si>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</si>
  <si>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</si>
  <si>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</si>
  <si>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</si>
  <si>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</si>
  <si>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</si>
  <si>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</si>
  <si>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</si>
  <si>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</si>
  <si>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</si>
  <si>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</si>
  <si>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</si>
  <si>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</si>
  <si>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</si>
  <si>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</si>
  <si>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</si>
  <si>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</si>
  <si>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２．年齢別・男女別人口構成</t>
  </si>
  <si>
    <t>平成18年</t>
  </si>
  <si>
    <t>平成19年</t>
  </si>
  <si>
    <t>平成20年</t>
  </si>
  <si>
    <t>総 数</t>
  </si>
  <si>
    <t>5～9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</si>
  <si>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</si>
  <si>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</si>
  <si>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</si>
  <si>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</si>
  <si>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</si>
  <si>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</si>
  <si>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</si>
  <si>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</si>
  <si>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</si>
  <si>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</si>
  <si>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</si>
  <si>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</si>
  <si>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</si>
  <si>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</si>
  <si>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</si>
  <si>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</si>
  <si>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総　数</t>
  </si>
  <si>
    <t>（％）</t>
  </si>
  <si>
    <t>0～4</t>
  </si>
  <si>
    <t>0</t>
  </si>
  <si>
    <t>10～14</t>
  </si>
  <si>
    <t>各年10月1日現在</t>
  </si>
  <si>
    <t>■　割　合</t>
  </si>
  <si>
    <t>年齢</t>
  </si>
  <si>
    <t>平成20年</t>
  </si>
  <si>
    <t>資料：三重県統計室</t>
  </si>
  <si>
    <t>３．町丁別世帯数・人口</t>
  </si>
  <si>
    <t>※21.10.1改訂</t>
  </si>
  <si>
    <t>世帯数</t>
  </si>
  <si>
    <t>町　　　名</t>
  </si>
  <si>
    <t>一　之　木</t>
  </si>
  <si>
    <t>１丁目</t>
  </si>
  <si>
    <t>宇治今在家町</t>
  </si>
  <si>
    <t>２丁目</t>
  </si>
  <si>
    <t>宇治中之切町</t>
  </si>
  <si>
    <t>３丁目</t>
  </si>
  <si>
    <t>宇治浦田</t>
  </si>
  <si>
    <t>宇治浦田町</t>
  </si>
  <si>
    <t>４丁目</t>
  </si>
  <si>
    <t>５丁目</t>
  </si>
  <si>
    <t>小計</t>
  </si>
  <si>
    <t>一 　志　 町</t>
  </si>
  <si>
    <t>八日市場町</t>
  </si>
  <si>
    <t>大　世　古</t>
  </si>
  <si>
    <t>曽　祢</t>
  </si>
  <si>
    <t>岡　　本</t>
  </si>
  <si>
    <t>岡本町</t>
  </si>
  <si>
    <t>宮　町</t>
  </si>
  <si>
    <t>常　　磐</t>
  </si>
  <si>
    <t>常磐町</t>
  </si>
  <si>
    <t>岩　　渕</t>
  </si>
  <si>
    <t>岩渕町</t>
  </si>
  <si>
    <t>浦　　　口</t>
  </si>
  <si>
    <t>浦口町</t>
  </si>
  <si>
    <t>吹　上</t>
  </si>
  <si>
    <t>河　　崎</t>
  </si>
  <si>
    <t>二　　　俣</t>
  </si>
  <si>
    <t>二俣町</t>
  </si>
  <si>
    <t>船　　　江</t>
  </si>
  <si>
    <t>辻　久　留</t>
  </si>
  <si>
    <t>辻久留町</t>
  </si>
  <si>
    <t>宮　後</t>
  </si>
  <si>
    <t>中　島</t>
  </si>
  <si>
    <t>宮　川</t>
  </si>
  <si>
    <t>平成20年10月1日現在</t>
  </si>
  <si>
    <t>総　数</t>
  </si>
  <si>
    <t>神　　社</t>
  </si>
  <si>
    <t>神社港</t>
  </si>
  <si>
    <t>四　郷</t>
  </si>
  <si>
    <t>中村町</t>
  </si>
  <si>
    <t>竹ｹ鼻町</t>
  </si>
  <si>
    <t>楠部町</t>
  </si>
  <si>
    <t>小木町</t>
  </si>
  <si>
    <t>一宇田町</t>
  </si>
  <si>
    <t>馬瀬町</t>
  </si>
  <si>
    <t>朝熊町</t>
  </si>
  <si>
    <t>下野町</t>
  </si>
  <si>
    <t>鹿海町</t>
  </si>
  <si>
    <t>大湊</t>
  </si>
  <si>
    <t>大湊町</t>
  </si>
  <si>
    <t>沼　木</t>
  </si>
  <si>
    <t>上野町</t>
  </si>
  <si>
    <t>浜　　　郷</t>
  </si>
  <si>
    <t>神田久志本町</t>
  </si>
  <si>
    <t>円座町</t>
  </si>
  <si>
    <t>神久１丁目</t>
  </si>
  <si>
    <t>神薗町</t>
  </si>
  <si>
    <t>神久２丁目</t>
  </si>
  <si>
    <t>横輪町</t>
  </si>
  <si>
    <t>神久３丁目</t>
  </si>
  <si>
    <t>矢持町</t>
  </si>
  <si>
    <t>神久４丁目</t>
  </si>
  <si>
    <t>神久５丁目</t>
  </si>
  <si>
    <t>二 見 町</t>
  </si>
  <si>
    <t>松下</t>
  </si>
  <si>
    <t>神久６丁目</t>
  </si>
  <si>
    <t>江</t>
  </si>
  <si>
    <t>黒瀬町</t>
  </si>
  <si>
    <t>茶屋</t>
  </si>
  <si>
    <t>通町</t>
  </si>
  <si>
    <t>三津</t>
  </si>
  <si>
    <t>一色町</t>
  </si>
  <si>
    <t>山田原</t>
  </si>
  <si>
    <t>田尻町</t>
  </si>
  <si>
    <t>光の街</t>
  </si>
  <si>
    <t>溝口</t>
  </si>
  <si>
    <t>宮　　本</t>
  </si>
  <si>
    <t>勢田町</t>
  </si>
  <si>
    <t>荘</t>
  </si>
  <si>
    <t>藤里町</t>
  </si>
  <si>
    <t>西</t>
  </si>
  <si>
    <t>旭町</t>
  </si>
  <si>
    <t>今一色</t>
  </si>
  <si>
    <t>前山町</t>
  </si>
  <si>
    <t>小計</t>
  </si>
  <si>
    <t>大倉町</t>
  </si>
  <si>
    <t>小 俣 町</t>
  </si>
  <si>
    <t>明野</t>
  </si>
  <si>
    <t>佐八町</t>
  </si>
  <si>
    <t>相合</t>
  </si>
  <si>
    <t>津村町</t>
  </si>
  <si>
    <t>元町</t>
  </si>
  <si>
    <t>宮前</t>
  </si>
  <si>
    <t>豊　　浜</t>
  </si>
  <si>
    <t>西豊浜町</t>
  </si>
  <si>
    <t>本町</t>
  </si>
  <si>
    <t>植山町</t>
  </si>
  <si>
    <t>湯田</t>
  </si>
  <si>
    <t>磯町</t>
  </si>
  <si>
    <t>新村</t>
  </si>
  <si>
    <t>東豊浜町</t>
  </si>
  <si>
    <t>樫原町</t>
  </si>
  <si>
    <t>御 薗 町</t>
  </si>
  <si>
    <t>高向</t>
  </si>
  <si>
    <t>長屋</t>
  </si>
  <si>
    <t>北　　浜</t>
  </si>
  <si>
    <t>有滝町</t>
  </si>
  <si>
    <t>王中島</t>
  </si>
  <si>
    <t>村松町</t>
  </si>
  <si>
    <t>新開</t>
  </si>
  <si>
    <t>東大淀町</t>
  </si>
  <si>
    <t>上條</t>
  </si>
  <si>
    <t>柏町</t>
  </si>
  <si>
    <t>小林</t>
  </si>
  <si>
    <t>野村町</t>
  </si>
  <si>
    <t>城　田</t>
  </si>
  <si>
    <t>上地町</t>
  </si>
  <si>
    <t>粟野町</t>
  </si>
  <si>
    <t>中須町</t>
  </si>
  <si>
    <t>川端町</t>
  </si>
  <si>
    <t>増減</t>
  </si>
  <si>
    <t>資料：行政経営課</t>
  </si>
  <si>
    <t>町　　　名</t>
  </si>
  <si>
    <t>宇 　治　 館　 町</t>
  </si>
  <si>
    <t>桜 　　木 　　町</t>
  </si>
  <si>
    <t>中 　　之 　　町</t>
  </si>
  <si>
    <t>中村町桜が丘</t>
  </si>
  <si>
    <t>古 　　市 　　町</t>
  </si>
  <si>
    <t>久 　世　 戸 　町</t>
  </si>
  <si>
    <t>倭 　　　　　　　町</t>
  </si>
  <si>
    <t>尾　　 上 　　町</t>
  </si>
  <si>
    <t>豊　 川　 町</t>
  </si>
  <si>
    <t>本 　　　　　町</t>
  </si>
  <si>
    <r>
      <t>総</t>
    </r>
    <r>
      <rPr>
        <b/>
        <sz val="10"/>
        <color indexed="9"/>
        <rFont val="ＭＳ Ｐ明朝"/>
        <family val="1"/>
      </rPr>
      <t>総数</t>
    </r>
    <r>
      <rPr>
        <b/>
        <sz val="10"/>
        <rFont val="ＭＳ Ｐ明朝"/>
        <family val="1"/>
      </rPr>
      <t>数</t>
    </r>
  </si>
  <si>
    <t>４．三重県の世帯数・人口</t>
  </si>
  <si>
    <t>区　　　分</t>
  </si>
  <si>
    <t>世　　帯　　数</t>
  </si>
  <si>
    <t>人　　　　　口</t>
  </si>
  <si>
    <t>総　　　数</t>
  </si>
  <si>
    <t>男</t>
  </si>
  <si>
    <t>女</t>
  </si>
  <si>
    <t>５．住民票による人口動態</t>
  </si>
  <si>
    <t>転　　入</t>
  </si>
  <si>
    <t>出　生</t>
  </si>
  <si>
    <t>その他
の増</t>
  </si>
  <si>
    <t>転　　出</t>
  </si>
  <si>
    <t>死　亡</t>
  </si>
  <si>
    <t>その他
の減</t>
  </si>
  <si>
    <t>うち県外</t>
  </si>
  <si>
    <t>平成18年度</t>
  </si>
  <si>
    <t>伊勢市</t>
  </si>
  <si>
    <t>平成19年度</t>
  </si>
  <si>
    <t>資料：戸籍住民課</t>
  </si>
  <si>
    <t>６．戸籍簿による人口動態</t>
  </si>
  <si>
    <t>出　　生</t>
  </si>
  <si>
    <t>死　　亡</t>
  </si>
  <si>
    <t>死　　産</t>
  </si>
  <si>
    <t>婚　　姻</t>
  </si>
  <si>
    <t>離　　婚</t>
  </si>
  <si>
    <t>平成16年度</t>
  </si>
  <si>
    <t>旧伊勢市</t>
  </si>
  <si>
    <t>旧二見町</t>
  </si>
  <si>
    <t>旧小俣町</t>
  </si>
  <si>
    <t>旧御薗村</t>
  </si>
  <si>
    <t>平成17年度
（4月～10月）</t>
  </si>
  <si>
    <t>-</t>
  </si>
  <si>
    <t>平成17年度
（11月～3月）</t>
  </si>
  <si>
    <t>-</t>
  </si>
  <si>
    <t>平成17年度</t>
  </si>
  <si>
    <t>平成18年度</t>
  </si>
  <si>
    <t>平成19年度</t>
  </si>
  <si>
    <t>７．外国人登録人口</t>
  </si>
  <si>
    <t>各年9月30日現在</t>
  </si>
  <si>
    <t>世　帯　数</t>
  </si>
  <si>
    <t>人　　　　　　口</t>
  </si>
  <si>
    <t>総　　　数</t>
  </si>
  <si>
    <t>資料：戸籍住民課</t>
  </si>
  <si>
    <t>８．国籍別外国人登録人口</t>
  </si>
  <si>
    <t>各年9月30日現在</t>
  </si>
  <si>
    <t>区　　分</t>
  </si>
  <si>
    <t>平成20年</t>
  </si>
  <si>
    <t>　総　　　　　　数　</t>
  </si>
  <si>
    <t>韓　　国</t>
  </si>
  <si>
    <t>ブラジル</t>
  </si>
  <si>
    <t>朝鮮</t>
  </si>
  <si>
    <t>中国</t>
  </si>
  <si>
    <t>フィリピン</t>
  </si>
  <si>
    <t>アメリカ</t>
  </si>
  <si>
    <t>イギリス</t>
  </si>
  <si>
    <t>オーストラリア</t>
  </si>
  <si>
    <t>その他</t>
  </si>
  <si>
    <t>９．産業大分類別就業者数　（１５歳以上）</t>
  </si>
  <si>
    <t>平成17年10月1日現在</t>
  </si>
  <si>
    <t>区　　分</t>
  </si>
  <si>
    <t>平成17年</t>
  </si>
  <si>
    <t>総　　数</t>
  </si>
  <si>
    <t>男</t>
  </si>
  <si>
    <t>　総　　　　　　　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</si>
  <si>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</si>
  <si>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</si>
  <si>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</si>
  <si>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</si>
  <si>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</si>
  <si>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</si>
  <si>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</si>
  <si>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</si>
  <si>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</si>
  <si>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</si>
  <si>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</si>
  <si>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</si>
  <si>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</si>
  <si>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</si>
  <si>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</si>
  <si>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</si>
  <si>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</si>
  <si>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</si>
  <si>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>分類不能の産業</t>
  </si>
  <si>
    <t>（再　　掲）</t>
  </si>
  <si>
    <t>第1次産業</t>
  </si>
  <si>
    <t>第2次産業</t>
  </si>
  <si>
    <t>第3次産業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</si>
</sst>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\(0.0%\)"/>
    <numFmt numFmtId="179" formatCode="\(#,##0.0\)"/>
    <numFmt numFmtId="180" formatCode="#,##0;#,##0"/>
    <numFmt numFmtId="181" formatCode="##,###,##0;&quot;-&quot;#,###,##0"/>
    <numFmt numFmtId="182" formatCode="\(#,##0.0\)\ "/>
    <numFmt numFmtId="183" formatCode="#,##0;[Red]#,##0"/>
    <numFmt numFmtId="184" formatCode="#,##0_);[Red]\(#,##0\)"/>
    <numFmt numFmtId="185" formatCode="#,##0.0_);[Red]\(#,##0.0\)"/>
    <numFmt numFmtId="186" formatCode="#,##0&quot;人&quot;;#,##0&quot;人&quot;"/>
  </numFmts>
  <fonts count="60"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明朝"/>
      <family val="1"/>
    </font>
    <font>
      <sz val="10.75"/>
      <color indexed="8"/>
      <name val="ＭＳ Ｐ明朝"/>
      <family val="1"/>
    </font>
    <font>
      <sz val="8.25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0"/>
      <color indexed="8"/>
      <name val="ＭＳ Ｐ明朝"/>
      <family val="1"/>
    </font>
    <font>
      <sz val="9.75"/>
      <color indexed="8"/>
      <name val="ＭＳ Ｐ明朝"/>
      <family val="1"/>
    </font>
    <font>
      <sz val="9.5"/>
      <color indexed="8"/>
      <name val="ＭＳ Ｐ明朝"/>
      <family val="1"/>
    </font>
    <font>
      <sz val="10"/>
      <color indexed="8"/>
      <name val="ＭＳ 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5.5"/>
      <name val="ＭＳ Ｐ明朝"/>
      <family val="1"/>
    </font>
    <font>
      <sz val="9.5"/>
      <name val="ＭＳ Ｐ明朝"/>
      <family val="1"/>
    </font>
    <font>
      <sz val="10.25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Century Gothic"/>
      <family val="2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2"/>
      <name val="Century Gothic"/>
      <family val="2"/>
    </font>
    <font>
      <sz val="11"/>
      <color indexed="8"/>
      <name val="ＭＳ Ｐゴシック"/>
      <family val="3"/>
    </font>
    <font>
      <b/>
      <sz val="14.7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8.5"/>
      <color indexed="8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0"/>
      <color indexed="9"/>
      <name val="ＭＳ Ｐ明朝"/>
      <family val="1"/>
    </font>
    <font>
      <sz val="11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57" fillId="0" borderId="0">
      <alignment/>
      <protection/>
    </xf>
    <xf numFmtId="0" fontId="48" fillId="0" borderId="0">
      <alignment/>
      <protection/>
    </xf>
    <xf numFmtId="0" fontId="3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458">
    <xf numFmtId="0" fontId="0" fillId="0" borderId="0" xfId="0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Fill="1" applyAlignment="1">
      <alignment horizontal="center"/>
    </xf>
    <xf numFmtId="38" fontId="4" fillId="0" borderId="0" xfId="49" applyFont="1" applyFill="1" applyAlignment="1">
      <alignment horizontal="right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40" fontId="6" fillId="0" borderId="0" xfId="49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horizontal="center" vertical="center"/>
    </xf>
    <xf numFmtId="40" fontId="5" fillId="0" borderId="0" xfId="49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4" fillId="0" borderId="0" xfId="49" applyFont="1" applyFill="1" applyAlignment="1">
      <alignment horizontal="left" vertical="center"/>
    </xf>
    <xf numFmtId="38" fontId="6" fillId="0" borderId="0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/>
    </xf>
    <xf numFmtId="38" fontId="5" fillId="0" borderId="1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40" fontId="5" fillId="0" borderId="10" xfId="49" applyNumberFormat="1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19" xfId="49" applyFont="1" applyFill="1" applyBorder="1" applyAlignment="1">
      <alignment horizontal="center" vertical="center" wrapText="1"/>
    </xf>
    <xf numFmtId="38" fontId="5" fillId="0" borderId="20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9" fillId="0" borderId="1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180" fontId="39" fillId="0" borderId="0" xfId="49" applyNumberFormat="1" applyFont="1" applyBorder="1" applyAlignment="1">
      <alignment horizontal="right" vertical="center"/>
    </xf>
    <xf numFmtId="38" fontId="39" fillId="0" borderId="0" xfId="49" applyFont="1" applyBorder="1" applyAlignment="1">
      <alignment horizontal="right" vertical="center"/>
    </xf>
    <xf numFmtId="38" fontId="39" fillId="0" borderId="15" xfId="49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8" xfId="0" applyFont="1" applyBorder="1" applyAlignment="1">
      <alignment horizontal="center" vertical="center"/>
    </xf>
    <xf numFmtId="180" fontId="39" fillId="0" borderId="10" xfId="49" applyNumberFormat="1" applyFont="1" applyBorder="1" applyAlignment="1">
      <alignment horizontal="right" vertical="center"/>
    </xf>
    <xf numFmtId="38" fontId="39" fillId="0" borderId="10" xfId="49" applyFont="1" applyBorder="1" applyAlignment="1">
      <alignment horizontal="right" vertical="center"/>
    </xf>
    <xf numFmtId="177" fontId="41" fillId="0" borderId="0" xfId="63" applyNumberFormat="1" applyFont="1" applyAlignment="1" quotePrefix="1">
      <alignment horizontal="left"/>
    </xf>
    <xf numFmtId="177" fontId="42" fillId="0" borderId="0" xfId="63" applyNumberFormat="1" applyFont="1" applyAlignment="1">
      <alignment/>
    </xf>
    <xf numFmtId="0" fontId="43" fillId="0" borderId="0" xfId="63" applyFont="1" applyAlignment="1">
      <alignment horizontal="right"/>
    </xf>
    <xf numFmtId="177" fontId="42" fillId="23" borderId="23" xfId="63" applyNumberFormat="1" applyFont="1" applyFill="1" applyBorder="1" applyAlignment="1">
      <alignment horizontal="center"/>
    </xf>
    <xf numFmtId="0" fontId="44" fillId="23" borderId="24" xfId="63" applyNumberFormat="1" applyFont="1" applyFill="1" applyBorder="1" applyAlignment="1" applyProtection="1">
      <alignment horizontal="center"/>
      <protection/>
    </xf>
    <xf numFmtId="0" fontId="45" fillId="23" borderId="25" xfId="63" applyNumberFormat="1" applyFont="1" applyFill="1" applyBorder="1" applyAlignment="1" applyProtection="1">
      <alignment horizontal="center"/>
      <protection/>
    </xf>
    <xf numFmtId="0" fontId="44" fillId="23" borderId="26" xfId="63" applyNumberFormat="1" applyFont="1" applyFill="1" applyBorder="1" applyAlignment="1" applyProtection="1">
      <alignment horizontal="center"/>
      <protection/>
    </xf>
    <xf numFmtId="177" fontId="42" fillId="24" borderId="10" xfId="63" applyNumberFormat="1" applyFont="1" applyFill="1" applyBorder="1" applyAlignment="1">
      <alignment horizontal="center"/>
    </xf>
    <xf numFmtId="177" fontId="42" fillId="24" borderId="27" xfId="63" applyNumberFormat="1" applyFont="1" applyFill="1" applyBorder="1" applyAlignment="1">
      <alignment horizontal="center"/>
    </xf>
    <xf numFmtId="177" fontId="42" fillId="24" borderId="28" xfId="63" applyNumberFormat="1" applyFont="1" applyFill="1" applyBorder="1" applyAlignment="1">
      <alignment horizontal="center"/>
    </xf>
    <xf numFmtId="177" fontId="42" fillId="24" borderId="29" xfId="63" applyNumberFormat="1" applyFont="1" applyFill="1" applyBorder="1" applyAlignment="1">
      <alignment horizontal="center"/>
    </xf>
    <xf numFmtId="0" fontId="46" fillId="25" borderId="25" xfId="63" applyFont="1" applyFill="1" applyBorder="1" applyAlignment="1">
      <alignment horizontal="center"/>
    </xf>
    <xf numFmtId="184" fontId="47" fillId="25" borderId="30" xfId="63" applyNumberFormat="1" applyFont="1" applyFill="1" applyBorder="1" applyAlignment="1">
      <alignment horizontal="right"/>
    </xf>
    <xf numFmtId="184" fontId="43" fillId="25" borderId="31" xfId="63" applyNumberFormat="1" applyFont="1" applyFill="1" applyBorder="1" applyAlignment="1">
      <alignment horizontal="right"/>
    </xf>
    <xf numFmtId="184" fontId="43" fillId="25" borderId="32" xfId="63" applyNumberFormat="1" applyFont="1" applyFill="1" applyBorder="1" applyAlignment="1">
      <alignment horizontal="right"/>
    </xf>
    <xf numFmtId="0" fontId="43" fillId="0" borderId="0" xfId="63" applyFont="1" applyFill="1" applyBorder="1" applyAlignment="1">
      <alignment horizontal="center"/>
    </xf>
    <xf numFmtId="184" fontId="47" fillId="0" borderId="33" xfId="63" applyNumberFormat="1" applyFont="1" applyFill="1" applyBorder="1" applyAlignment="1">
      <alignment horizontal="right"/>
    </xf>
    <xf numFmtId="184" fontId="43" fillId="0" borderId="12" xfId="63" applyNumberFormat="1" applyFont="1" applyFill="1" applyBorder="1" applyAlignment="1">
      <alignment horizontal="right"/>
    </xf>
    <xf numFmtId="184" fontId="43" fillId="0" borderId="34" xfId="63" applyNumberFormat="1" applyFont="1" applyFill="1" applyBorder="1" applyAlignment="1">
      <alignment horizontal="right"/>
    </xf>
    <xf numFmtId="0" fontId="43" fillId="0" borderId="0" xfId="63" applyFont="1" applyFill="1" applyAlignment="1">
      <alignment horizontal="right"/>
    </xf>
    <xf numFmtId="0" fontId="43" fillId="0" borderId="0" xfId="63" applyFont="1" applyFill="1" applyAlignment="1">
      <alignment horizontal="center"/>
    </xf>
    <xf numFmtId="0" fontId="43" fillId="4" borderId="0" xfId="63" applyFont="1" applyFill="1" applyAlignment="1">
      <alignment horizontal="center"/>
    </xf>
    <xf numFmtId="184" fontId="47" fillId="4" borderId="33" xfId="63" applyNumberFormat="1" applyFont="1" applyFill="1" applyBorder="1" applyAlignment="1">
      <alignment horizontal="right"/>
    </xf>
    <xf numFmtId="0" fontId="43" fillId="0" borderId="35" xfId="63" applyFont="1" applyFill="1" applyBorder="1" applyAlignment="1">
      <alignment horizontal="center"/>
    </xf>
    <xf numFmtId="184" fontId="47" fillId="0" borderId="36" xfId="63" applyNumberFormat="1" applyFont="1" applyFill="1" applyBorder="1" applyAlignment="1">
      <alignment horizontal="right"/>
    </xf>
    <xf numFmtId="184" fontId="43" fillId="0" borderId="37" xfId="63" applyNumberFormat="1" applyFont="1" applyFill="1" applyBorder="1" applyAlignment="1">
      <alignment horizontal="right"/>
    </xf>
    <xf numFmtId="184" fontId="43" fillId="0" borderId="38" xfId="63" applyNumberFormat="1" applyFont="1" applyFill="1" applyBorder="1" applyAlignment="1">
      <alignment horizontal="right"/>
    </xf>
    <xf numFmtId="0" fontId="43" fillId="0" borderId="13" xfId="63" applyFont="1" applyFill="1" applyBorder="1" applyAlignment="1">
      <alignment horizontal="center"/>
    </xf>
    <xf numFmtId="184" fontId="47" fillId="0" borderId="39" xfId="63" applyNumberFormat="1" applyFont="1" applyFill="1" applyBorder="1" applyAlignment="1">
      <alignment horizontal="right"/>
    </xf>
    <xf numFmtId="184" fontId="43" fillId="0" borderId="40" xfId="63" applyNumberFormat="1" applyFont="1" applyFill="1" applyBorder="1" applyAlignment="1">
      <alignment horizontal="right"/>
    </xf>
    <xf numFmtId="184" fontId="43" fillId="0" borderId="41" xfId="63" applyNumberFormat="1" applyFont="1" applyFill="1" applyBorder="1" applyAlignment="1">
      <alignment horizontal="right"/>
    </xf>
    <xf numFmtId="0" fontId="43" fillId="4" borderId="0" xfId="63" applyFont="1" applyFill="1" applyAlignment="1">
      <alignment horizontal="right"/>
    </xf>
    <xf numFmtId="0" fontId="43" fillId="4" borderId="0" xfId="63" applyFont="1" applyFill="1" applyBorder="1" applyAlignment="1">
      <alignment horizontal="center"/>
    </xf>
    <xf numFmtId="0" fontId="44" fillId="0" borderId="35" xfId="63" applyFont="1" applyFill="1" applyBorder="1" applyAlignment="1">
      <alignment horizontal="center"/>
    </xf>
    <xf numFmtId="184" fontId="47" fillId="0" borderId="36" xfId="63" applyNumberFormat="1" applyFont="1" applyFill="1" applyBorder="1" applyAlignment="1">
      <alignment horizontal="right"/>
    </xf>
    <xf numFmtId="184" fontId="43" fillId="0" borderId="37" xfId="63" applyNumberFormat="1" applyFont="1" applyFill="1" applyBorder="1" applyAlignment="1">
      <alignment horizontal="right"/>
    </xf>
    <xf numFmtId="184" fontId="43" fillId="0" borderId="38" xfId="63" applyNumberFormat="1" applyFont="1" applyFill="1" applyBorder="1" applyAlignment="1">
      <alignment horizontal="right"/>
    </xf>
    <xf numFmtId="0" fontId="44" fillId="0" borderId="0" xfId="63" applyFont="1" applyFill="1" applyBorder="1" applyAlignment="1">
      <alignment horizontal="center"/>
    </xf>
    <xf numFmtId="184" fontId="47" fillId="0" borderId="33" xfId="63" applyNumberFormat="1" applyFont="1" applyFill="1" applyBorder="1" applyAlignment="1">
      <alignment horizontal="right"/>
    </xf>
    <xf numFmtId="184" fontId="43" fillId="0" borderId="12" xfId="63" applyNumberFormat="1" applyFont="1" applyFill="1" applyBorder="1" applyAlignment="1">
      <alignment horizontal="right"/>
    </xf>
    <xf numFmtId="184" fontId="43" fillId="0" borderId="34" xfId="63" applyNumberFormat="1" applyFont="1" applyFill="1" applyBorder="1" applyAlignment="1">
      <alignment horizontal="right"/>
    </xf>
    <xf numFmtId="0" fontId="44" fillId="0" borderId="0" xfId="63" applyFont="1" applyFill="1" applyAlignment="1">
      <alignment horizontal="center"/>
    </xf>
    <xf numFmtId="184" fontId="47" fillId="0" borderId="33" xfId="63" applyNumberFormat="1" applyFont="1" applyBorder="1" applyAlignment="1">
      <alignment horizontal="right"/>
    </xf>
    <xf numFmtId="184" fontId="43" fillId="0" borderId="12" xfId="63" applyNumberFormat="1" applyFont="1" applyBorder="1" applyAlignment="1">
      <alignment horizontal="right"/>
    </xf>
    <xf numFmtId="184" fontId="43" fillId="0" borderId="34" xfId="63" applyNumberFormat="1" applyFont="1" applyBorder="1" applyAlignment="1">
      <alignment horizontal="right"/>
    </xf>
    <xf numFmtId="185" fontId="47" fillId="0" borderId="33" xfId="63" applyNumberFormat="1" applyFont="1" applyFill="1" applyBorder="1" applyAlignment="1">
      <alignment horizontal="right"/>
    </xf>
    <xf numFmtId="185" fontId="43" fillId="0" borderId="12" xfId="63" applyNumberFormat="1" applyFont="1" applyFill="1" applyBorder="1" applyAlignment="1">
      <alignment horizontal="right"/>
    </xf>
    <xf numFmtId="185" fontId="43" fillId="0" borderId="34" xfId="63" applyNumberFormat="1" applyFont="1" applyFill="1" applyBorder="1" applyAlignment="1">
      <alignment horizontal="right"/>
    </xf>
    <xf numFmtId="0" fontId="44" fillId="0" borderId="0" xfId="63" applyFont="1" applyAlignment="1">
      <alignment horizontal="center"/>
    </xf>
    <xf numFmtId="185" fontId="47" fillId="0" borderId="33" xfId="63" applyNumberFormat="1" applyFont="1" applyBorder="1" applyAlignment="1">
      <alignment horizontal="right"/>
    </xf>
    <xf numFmtId="185" fontId="43" fillId="0" borderId="12" xfId="63" applyNumberFormat="1" applyFont="1" applyBorder="1" applyAlignment="1">
      <alignment horizontal="right"/>
    </xf>
    <xf numFmtId="185" fontId="43" fillId="0" borderId="34" xfId="63" applyNumberFormat="1" applyFont="1" applyBorder="1" applyAlignment="1">
      <alignment horizontal="right"/>
    </xf>
    <xf numFmtId="0" fontId="43" fillId="0" borderId="0" xfId="63" applyFont="1" applyAlignment="1">
      <alignment horizontal="center"/>
    </xf>
    <xf numFmtId="184" fontId="43" fillId="0" borderId="0" xfId="63" applyNumberFormat="1" applyFont="1" applyAlignment="1">
      <alignment horizontal="right"/>
    </xf>
    <xf numFmtId="38" fontId="0" fillId="0" borderId="0" xfId="49" applyAlignment="1">
      <alignment horizontal="center"/>
    </xf>
    <xf numFmtId="38" fontId="0" fillId="0" borderId="0" xfId="49" applyAlignment="1">
      <alignment/>
    </xf>
    <xf numFmtId="38" fontId="0" fillId="0" borderId="0" xfId="49" applyAlignment="1">
      <alignment/>
    </xf>
    <xf numFmtId="38" fontId="0" fillId="0" borderId="0" xfId="49" applyFont="1" applyAlignment="1">
      <alignment horizontal="center"/>
    </xf>
    <xf numFmtId="180" fontId="0" fillId="0" borderId="0" xfId="49" applyNumberForma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38" fontId="51" fillId="0" borderId="15" xfId="49" applyFont="1" applyBorder="1" applyAlignment="1">
      <alignment horizontal="right" vertical="center"/>
    </xf>
    <xf numFmtId="38" fontId="51" fillId="0" borderId="0" xfId="49" applyFont="1" applyBorder="1" applyAlignment="1">
      <alignment horizontal="right" vertical="center"/>
    </xf>
    <xf numFmtId="38" fontId="52" fillId="0" borderId="15" xfId="49" applyFont="1" applyBorder="1" applyAlignment="1">
      <alignment horizontal="right" vertical="center"/>
    </xf>
    <xf numFmtId="38" fontId="52" fillId="0" borderId="0" xfId="49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3" fontId="52" fillId="0" borderId="15" xfId="0" applyNumberFormat="1" applyFont="1" applyBorder="1" applyAlignment="1">
      <alignment vertical="center"/>
    </xf>
    <xf numFmtId="0" fontId="51" fillId="0" borderId="0" xfId="0" applyFont="1" applyBorder="1" applyAlignment="1" quotePrefix="1">
      <alignment horizontal="right" vertical="center"/>
    </xf>
    <xf numFmtId="0" fontId="53" fillId="0" borderId="0" xfId="62" applyFont="1" applyFill="1" applyBorder="1" applyAlignment="1">
      <alignment horizontal="right" wrapText="1"/>
      <protection/>
    </xf>
    <xf numFmtId="38" fontId="52" fillId="0" borderId="0" xfId="49" applyFont="1" applyFill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38" fontId="51" fillId="0" borderId="17" xfId="49" applyFont="1" applyBorder="1" applyAlignment="1">
      <alignment horizontal="right" vertical="center"/>
    </xf>
    <xf numFmtId="38" fontId="51" fillId="0" borderId="10" xfId="49" applyFont="1" applyBorder="1" applyAlignment="1">
      <alignment horizontal="right" vertical="center"/>
    </xf>
    <xf numFmtId="3" fontId="52" fillId="0" borderId="17" xfId="0" applyNumberFormat="1" applyFont="1" applyBorder="1" applyAlignment="1">
      <alignment vertical="center"/>
    </xf>
    <xf numFmtId="38" fontId="52" fillId="0" borderId="10" xfId="49" applyFont="1" applyFill="1" applyBorder="1" applyAlignment="1">
      <alignment horizontal="right" vertical="center"/>
    </xf>
    <xf numFmtId="0" fontId="53" fillId="0" borderId="10" xfId="62" applyFont="1" applyFill="1" applyBorder="1" applyAlignment="1">
      <alignment horizontal="right" wrapText="1"/>
      <protection/>
    </xf>
    <xf numFmtId="0" fontId="50" fillId="0" borderId="0" xfId="0" applyFont="1" applyAlignment="1">
      <alignment vertical="top"/>
    </xf>
    <xf numFmtId="38" fontId="51" fillId="0" borderId="0" xfId="0" applyNumberFormat="1" applyFont="1" applyAlignment="1">
      <alignment vertical="top"/>
    </xf>
    <xf numFmtId="0" fontId="5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0" fillId="0" borderId="0" xfId="0" applyFont="1" applyAlignment="1">
      <alignment vertical="center"/>
    </xf>
    <xf numFmtId="0" fontId="54" fillId="0" borderId="0" xfId="0" applyFont="1" applyAlignment="1">
      <alignment/>
    </xf>
    <xf numFmtId="0" fontId="50" fillId="0" borderId="0" xfId="0" applyFont="1" applyBorder="1" applyAlignment="1">
      <alignment horizontal="right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49" fontId="52" fillId="0" borderId="0" xfId="0" applyNumberFormat="1" applyFont="1" applyBorder="1" applyAlignment="1">
      <alignment horizontal="right" vertical="center"/>
    </xf>
    <xf numFmtId="183" fontId="52" fillId="0" borderId="0" xfId="0" applyNumberFormat="1" applyFont="1" applyBorder="1" applyAlignment="1">
      <alignment horizontal="right" vertical="center"/>
    </xf>
    <xf numFmtId="177" fontId="52" fillId="0" borderId="0" xfId="0" applyNumberFormat="1" applyFont="1" applyBorder="1" applyAlignment="1">
      <alignment horizontal="right" vertical="center"/>
    </xf>
    <xf numFmtId="0" fontId="51" fillId="0" borderId="16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38" fontId="51" fillId="0" borderId="16" xfId="49" applyFont="1" applyBorder="1" applyAlignment="1">
      <alignment horizontal="right" vertical="center"/>
    </xf>
    <xf numFmtId="3" fontId="53" fillId="0" borderId="0" xfId="62" applyNumberFormat="1" applyFont="1" applyFill="1" applyBorder="1" applyAlignment="1">
      <alignment horizontal="right" wrapText="1"/>
      <protection/>
    </xf>
    <xf numFmtId="0" fontId="51" fillId="0" borderId="18" xfId="0" applyFont="1" applyBorder="1" applyAlignment="1">
      <alignment horizontal="center" vertical="center"/>
    </xf>
    <xf numFmtId="38" fontId="51" fillId="0" borderId="18" xfId="49" applyFont="1" applyBorder="1" applyAlignment="1">
      <alignment horizontal="right" vertical="center"/>
    </xf>
    <xf numFmtId="38" fontId="51" fillId="0" borderId="0" xfId="49" applyFont="1" applyFill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177" fontId="51" fillId="0" borderId="0" xfId="0" applyNumberFormat="1" applyFont="1" applyBorder="1" applyAlignment="1">
      <alignment vertical="center"/>
    </xf>
    <xf numFmtId="177" fontId="51" fillId="0" borderId="0" xfId="0" applyNumberFormat="1" applyFont="1" applyFill="1" applyBorder="1" applyAlignment="1">
      <alignment vertical="center"/>
    </xf>
    <xf numFmtId="38" fontId="51" fillId="0" borderId="14" xfId="49" applyFont="1" applyBorder="1" applyAlignment="1">
      <alignment horizontal="right" vertical="center"/>
    </xf>
    <xf numFmtId="179" fontId="51" fillId="0" borderId="0" xfId="0" applyNumberFormat="1" applyFont="1" applyBorder="1" applyAlignment="1">
      <alignment horizontal="right" vertical="center"/>
    </xf>
    <xf numFmtId="179" fontId="51" fillId="0" borderId="16" xfId="0" applyNumberFormat="1" applyFont="1" applyBorder="1" applyAlignment="1">
      <alignment horizontal="right" vertical="center"/>
    </xf>
    <xf numFmtId="38" fontId="4" fillId="0" borderId="43" xfId="49" applyFont="1" applyBorder="1" applyAlignment="1">
      <alignment horizontal="center" vertical="center" textRotation="255"/>
    </xf>
    <xf numFmtId="38" fontId="4" fillId="0" borderId="44" xfId="49" applyFont="1" applyBorder="1" applyAlignment="1">
      <alignment horizontal="center" vertical="center"/>
    </xf>
    <xf numFmtId="38" fontId="0" fillId="0" borderId="20" xfId="49" applyBorder="1" applyAlignment="1">
      <alignment horizontal="center" vertical="center"/>
    </xf>
    <xf numFmtId="179" fontId="52" fillId="0" borderId="0" xfId="0" applyNumberFormat="1" applyFont="1" applyBorder="1" applyAlignment="1">
      <alignment horizontal="right" vertical="center"/>
    </xf>
    <xf numFmtId="0" fontId="51" fillId="0" borderId="16" xfId="0" applyFont="1" applyBorder="1" applyAlignment="1">
      <alignment horizontal="center" vertical="top"/>
    </xf>
    <xf numFmtId="179" fontId="51" fillId="0" borderId="0" xfId="0" applyNumberFormat="1" applyFont="1" applyBorder="1" applyAlignment="1">
      <alignment horizontal="right" vertical="top"/>
    </xf>
    <xf numFmtId="179" fontId="51" fillId="0" borderId="16" xfId="0" applyNumberFormat="1" applyFont="1" applyBorder="1" applyAlignment="1">
      <alignment horizontal="right" vertical="top"/>
    </xf>
    <xf numFmtId="179" fontId="52" fillId="0" borderId="0" xfId="0" applyNumberFormat="1" applyFont="1" applyBorder="1" applyAlignment="1">
      <alignment horizontal="right" vertical="top"/>
    </xf>
    <xf numFmtId="176" fontId="51" fillId="0" borderId="0" xfId="0" applyNumberFormat="1" applyFont="1" applyFill="1" applyBorder="1" applyAlignment="1">
      <alignment horizontal="center" vertical="center"/>
    </xf>
    <xf numFmtId="176" fontId="51" fillId="0" borderId="16" xfId="0" applyNumberFormat="1" applyFont="1" applyFill="1" applyBorder="1" applyAlignment="1">
      <alignment horizontal="center" vertical="center"/>
    </xf>
    <xf numFmtId="176" fontId="52" fillId="0" borderId="0" xfId="0" applyNumberFormat="1" applyFont="1" applyFill="1" applyBorder="1" applyAlignment="1">
      <alignment horizontal="right" vertical="center"/>
    </xf>
    <xf numFmtId="0" fontId="51" fillId="0" borderId="18" xfId="0" applyFont="1" applyBorder="1" applyAlignment="1">
      <alignment horizontal="center" vertical="top"/>
    </xf>
    <xf numFmtId="179" fontId="51" fillId="0" borderId="10" xfId="0" applyNumberFormat="1" applyFont="1" applyBorder="1" applyAlignment="1">
      <alignment horizontal="right" vertical="top"/>
    </xf>
    <xf numFmtId="179" fontId="51" fillId="0" borderId="18" xfId="0" applyNumberFormat="1" applyFont="1" applyBorder="1" applyAlignment="1">
      <alignment horizontal="right" vertical="top"/>
    </xf>
    <xf numFmtId="179" fontId="52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54" fillId="0" borderId="0" xfId="0" applyFont="1" applyAlignment="1">
      <alignment vertical="center"/>
    </xf>
    <xf numFmtId="38" fontId="7" fillId="0" borderId="0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38" fontId="4" fillId="0" borderId="21" xfId="49" applyFont="1" applyBorder="1" applyAlignment="1">
      <alignment horizontal="center" vertical="center"/>
    </xf>
    <xf numFmtId="38" fontId="4" fillId="0" borderId="45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4" fillId="0" borderId="11" xfId="49" applyFont="1" applyBorder="1" applyAlignment="1">
      <alignment horizontal="right" vertical="center"/>
    </xf>
    <xf numFmtId="38" fontId="4" fillId="0" borderId="37" xfId="49" applyFont="1" applyBorder="1" applyAlignment="1">
      <alignment horizontal="right" vertical="center"/>
    </xf>
    <xf numFmtId="38" fontId="4" fillId="0" borderId="46" xfId="49" applyFont="1" applyBorder="1" applyAlignment="1">
      <alignment horizontal="right" vertical="center"/>
    </xf>
    <xf numFmtId="38" fontId="4" fillId="0" borderId="11" xfId="49" applyFont="1" applyBorder="1" applyAlignment="1">
      <alignment horizontal="distributed" vertical="center"/>
    </xf>
    <xf numFmtId="38" fontId="4" fillId="0" borderId="47" xfId="49" applyFont="1" applyBorder="1" applyAlignment="1">
      <alignment horizontal="right" vertical="center"/>
    </xf>
    <xf numFmtId="38" fontId="4" fillId="0" borderId="0" xfId="49" applyFont="1" applyAlignment="1">
      <alignment vertical="center"/>
    </xf>
    <xf numFmtId="0" fontId="4" fillId="0" borderId="11" xfId="49" applyNumberFormat="1" applyFont="1" applyBorder="1" applyAlignment="1">
      <alignment horizontal="distributed" vertical="center"/>
    </xf>
    <xf numFmtId="38" fontId="4" fillId="0" borderId="42" xfId="49" applyFont="1" applyBorder="1" applyAlignment="1">
      <alignment horizontal="right" vertical="center"/>
    </xf>
    <xf numFmtId="38" fontId="4" fillId="0" borderId="37" xfId="49" applyFont="1" applyBorder="1" applyAlignment="1">
      <alignment horizontal="distributed" vertical="center"/>
    </xf>
    <xf numFmtId="38" fontId="4" fillId="0" borderId="40" xfId="49" applyFont="1" applyBorder="1" applyAlignment="1">
      <alignment horizontal="distributed" vertical="center"/>
    </xf>
    <xf numFmtId="38" fontId="4" fillId="0" borderId="40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0" fontId="4" fillId="0" borderId="40" xfId="49" applyNumberFormat="1" applyFont="1" applyBorder="1" applyAlignment="1">
      <alignment horizontal="distributed" vertical="center"/>
    </xf>
    <xf numFmtId="38" fontId="0" fillId="0" borderId="13" xfId="49" applyBorder="1" applyAlignment="1">
      <alignment horizontal="center" vertical="center" textRotation="255"/>
    </xf>
    <xf numFmtId="38" fontId="4" fillId="0" borderId="13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right" vertical="center"/>
    </xf>
    <xf numFmtId="38" fontId="4" fillId="0" borderId="48" xfId="49" applyFont="1" applyBorder="1" applyAlignment="1">
      <alignment horizontal="right" vertical="center"/>
    </xf>
    <xf numFmtId="38" fontId="0" fillId="0" borderId="0" xfId="49" applyBorder="1" applyAlignment="1">
      <alignment horizontal="center" vertical="center" textRotation="255"/>
    </xf>
    <xf numFmtId="38" fontId="4" fillId="0" borderId="0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right" vertical="center"/>
    </xf>
    <xf numFmtId="38" fontId="4" fillId="0" borderId="49" xfId="49" applyFont="1" applyBorder="1" applyAlignment="1">
      <alignment horizontal="right" vertical="center"/>
    </xf>
    <xf numFmtId="38" fontId="4" fillId="0" borderId="16" xfId="49" applyFont="1" applyBorder="1" applyAlignment="1">
      <alignment horizontal="center" vertical="center" textRotation="255"/>
    </xf>
    <xf numFmtId="38" fontId="4" fillId="0" borderId="10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right" vertical="center"/>
    </xf>
    <xf numFmtId="38" fontId="4" fillId="0" borderId="50" xfId="49" applyFont="1" applyBorder="1" applyAlignment="1">
      <alignment horizontal="right" vertical="center"/>
    </xf>
    <xf numFmtId="38" fontId="4" fillId="0" borderId="51" xfId="49" applyFont="1" applyBorder="1" applyAlignment="1">
      <alignment horizontal="distributed" vertical="center"/>
    </xf>
    <xf numFmtId="38" fontId="4" fillId="0" borderId="51" xfId="49" applyFont="1" applyBorder="1" applyAlignment="1">
      <alignment horizontal="right" vertical="center"/>
    </xf>
    <xf numFmtId="38" fontId="4" fillId="0" borderId="52" xfId="49" applyFont="1" applyBorder="1" applyAlignment="1">
      <alignment horizontal="right" vertical="center"/>
    </xf>
    <xf numFmtId="38" fontId="4" fillId="0" borderId="0" xfId="49" applyFont="1" applyAlignment="1">
      <alignment horizontal="distributed"/>
    </xf>
    <xf numFmtId="38" fontId="4" fillId="0" borderId="0" xfId="49" applyFont="1" applyAlignment="1">
      <alignment horizontal="right"/>
    </xf>
    <xf numFmtId="38" fontId="4" fillId="0" borderId="53" xfId="49" applyFont="1" applyBorder="1" applyAlignment="1">
      <alignment horizontal="right" vertical="center"/>
    </xf>
    <xf numFmtId="38" fontId="4" fillId="0" borderId="54" xfId="49" applyFont="1" applyBorder="1" applyAlignment="1">
      <alignment horizontal="center" vertical="center"/>
    </xf>
    <xf numFmtId="38" fontId="4" fillId="0" borderId="55" xfId="49" applyFont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38" fontId="4" fillId="0" borderId="15" xfId="49" applyFont="1" applyBorder="1" applyAlignment="1">
      <alignment horizontal="right" vertical="center"/>
    </xf>
    <xf numFmtId="38" fontId="4" fillId="0" borderId="35" xfId="49" applyFont="1" applyBorder="1" applyAlignment="1">
      <alignment horizontal="right" vertical="center"/>
    </xf>
    <xf numFmtId="38" fontId="4" fillId="0" borderId="56" xfId="49" applyFont="1" applyBorder="1" applyAlignment="1">
      <alignment horizontal="center" vertical="center" textRotation="255"/>
    </xf>
    <xf numFmtId="38" fontId="4" fillId="0" borderId="0" xfId="49" applyFont="1" applyAlignment="1">
      <alignment horizontal="distributed" vertical="center"/>
    </xf>
    <xf numFmtId="38" fontId="4" fillId="0" borderId="0" xfId="49" applyFont="1" applyBorder="1" applyAlignment="1">
      <alignment horizontal="center" vertical="center" textRotation="255"/>
    </xf>
    <xf numFmtId="38" fontId="55" fillId="0" borderId="31" xfId="49" applyFont="1" applyBorder="1" applyAlignment="1">
      <alignment horizontal="right" vertical="center"/>
    </xf>
    <xf numFmtId="38" fontId="55" fillId="0" borderId="57" xfId="49" applyFont="1" applyBorder="1" applyAlignment="1">
      <alignment horizontal="right" vertical="center"/>
    </xf>
    <xf numFmtId="38" fontId="4" fillId="0" borderId="0" xfId="49" applyFont="1" applyBorder="1" applyAlignment="1">
      <alignment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47" xfId="49" applyNumberFormat="1" applyFont="1" applyBorder="1" applyAlignment="1">
      <alignment horizontal="right" vertical="center"/>
    </xf>
    <xf numFmtId="38" fontId="4" fillId="0" borderId="10" xfId="49" applyFont="1" applyBorder="1" applyAlignment="1">
      <alignment vertical="center"/>
    </xf>
    <xf numFmtId="0" fontId="7" fillId="0" borderId="0" xfId="0" applyFont="1" applyAlignment="1">
      <alignment/>
    </xf>
    <xf numFmtId="38" fontId="4" fillId="0" borderId="10" xfId="49" applyFont="1" applyBorder="1" applyAlignment="1">
      <alignment horizontal="distributed" vertic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38" fontId="55" fillId="0" borderId="10" xfId="49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58" xfId="49" applyFont="1" applyBorder="1" applyAlignment="1">
      <alignment horizontal="center" vertical="center" textRotation="255"/>
    </xf>
    <xf numFmtId="38" fontId="4" fillId="0" borderId="59" xfId="49" applyFont="1" applyBorder="1" applyAlignment="1">
      <alignment horizontal="center" vertical="center" textRotation="255"/>
    </xf>
    <xf numFmtId="0" fontId="4" fillId="0" borderId="54" xfId="49" applyNumberFormat="1" applyFont="1" applyBorder="1" applyAlignment="1">
      <alignment horizontal="distributed" vertical="center"/>
    </xf>
    <xf numFmtId="0" fontId="0" fillId="0" borderId="55" xfId="49" applyNumberFormat="1" applyBorder="1" applyAlignment="1">
      <alignment horizontal="distributed" vertical="center"/>
    </xf>
    <xf numFmtId="0" fontId="4" fillId="0" borderId="13" xfId="49" applyNumberFormat="1" applyFont="1" applyBorder="1" applyAlignment="1">
      <alignment horizontal="distributed" vertical="center"/>
    </xf>
    <xf numFmtId="0" fontId="0" fillId="0" borderId="14" xfId="49" applyNumberFormat="1" applyBorder="1" applyAlignment="1">
      <alignment horizontal="distributed" vertical="center"/>
    </xf>
    <xf numFmtId="38" fontId="0" fillId="0" borderId="43" xfId="49" applyBorder="1" applyAlignment="1">
      <alignment horizontal="center" vertical="center" textRotation="255"/>
    </xf>
    <xf numFmtId="38" fontId="4" fillId="0" borderId="0" xfId="49" applyFont="1" applyFill="1" applyBorder="1" applyAlignment="1">
      <alignment horizontal="right" vertical="center"/>
    </xf>
    <xf numFmtId="38" fontId="55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55" fillId="0" borderId="10" xfId="49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3" xfId="49" applyFont="1" applyFill="1" applyBorder="1" applyAlignment="1">
      <alignment horizontal="right" vertical="center"/>
    </xf>
    <xf numFmtId="38" fontId="4" fillId="0" borderId="60" xfId="49" applyFont="1" applyBorder="1" applyAlignment="1">
      <alignment horizontal="center" vertical="center" textRotation="255"/>
    </xf>
    <xf numFmtId="38" fontId="4" fillId="0" borderId="14" xfId="49" applyFont="1" applyBorder="1" applyAlignment="1">
      <alignment horizontal="center" vertical="center" textRotation="255"/>
    </xf>
    <xf numFmtId="38" fontId="0" fillId="0" borderId="16" xfId="49" applyBorder="1" applyAlignment="1">
      <alignment horizontal="center" vertical="center" textRotation="255"/>
    </xf>
    <xf numFmtId="0" fontId="5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38" fontId="55" fillId="0" borderId="13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38" fontId="4" fillId="0" borderId="10" xfId="49" applyFont="1" applyFill="1" applyBorder="1" applyAlignment="1">
      <alignment horizontal="right" vertical="center"/>
    </xf>
    <xf numFmtId="0" fontId="51" fillId="0" borderId="44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38" fontId="4" fillId="0" borderId="61" xfId="49" applyFont="1" applyBorder="1" applyAlignment="1">
      <alignment horizontal="center" vertical="center" textRotation="255"/>
    </xf>
    <xf numFmtId="38" fontId="4" fillId="0" borderId="62" xfId="49" applyFont="1" applyBorder="1" applyAlignment="1">
      <alignment horizontal="center" vertical="center" textRotation="255"/>
    </xf>
    <xf numFmtId="38" fontId="54" fillId="0" borderId="54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 wrapText="1"/>
    </xf>
    <xf numFmtId="38" fontId="54" fillId="0" borderId="16" xfId="49" applyFont="1" applyFill="1" applyBorder="1" applyAlignment="1">
      <alignment horizontal="right" vertical="center"/>
    </xf>
    <xf numFmtId="38" fontId="54" fillId="0" borderId="0" xfId="49" applyFont="1" applyFill="1" applyBorder="1" applyAlignment="1">
      <alignment horizontal="right" vertical="center"/>
    </xf>
    <xf numFmtId="181" fontId="58" fillId="0" borderId="0" xfId="61" applyNumberFormat="1" applyFont="1" applyFill="1" applyBorder="1" applyAlignment="1" quotePrefix="1">
      <alignment horizontal="right" vertical="top"/>
      <protection/>
    </xf>
    <xf numFmtId="38" fontId="50" fillId="0" borderId="0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/>
    </xf>
    <xf numFmtId="182" fontId="29" fillId="0" borderId="0" xfId="61" applyNumberFormat="1" applyFont="1" applyFill="1" applyBorder="1" applyAlignment="1" quotePrefix="1">
      <alignment horizontal="right" vertical="top"/>
      <protection/>
    </xf>
    <xf numFmtId="178" fontId="54" fillId="0" borderId="16" xfId="49" applyNumberFormat="1" applyFont="1" applyFill="1" applyBorder="1" applyAlignment="1">
      <alignment horizontal="right" vertical="center"/>
    </xf>
    <xf numFmtId="178" fontId="55" fillId="0" borderId="0" xfId="49" applyNumberFormat="1" applyFont="1" applyFill="1" applyBorder="1" applyAlignment="1">
      <alignment horizontal="right" vertical="center"/>
    </xf>
    <xf numFmtId="0" fontId="52" fillId="0" borderId="2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178" fontId="54" fillId="0" borderId="0" xfId="49" applyNumberFormat="1" applyFont="1" applyFill="1" applyBorder="1" applyAlignment="1">
      <alignment horizontal="right" vertical="center"/>
    </xf>
    <xf numFmtId="178" fontId="50" fillId="0" borderId="0" xfId="49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8" fontId="54" fillId="0" borderId="10" xfId="49" applyNumberFormat="1" applyFont="1" applyFill="1" applyBorder="1" applyAlignment="1">
      <alignment horizontal="right" vertical="center"/>
    </xf>
    <xf numFmtId="178" fontId="54" fillId="0" borderId="18" xfId="49" applyNumberFormat="1" applyFont="1" applyFill="1" applyBorder="1" applyAlignment="1">
      <alignment horizontal="right" vertical="center"/>
    </xf>
    <xf numFmtId="182" fontId="29" fillId="0" borderId="10" xfId="61" applyNumberFormat="1" applyFont="1" applyFill="1" applyBorder="1" applyAlignment="1" quotePrefix="1">
      <alignment horizontal="right" vertical="top"/>
      <protection/>
    </xf>
    <xf numFmtId="178" fontId="50" fillId="0" borderId="10" xfId="49" applyNumberFormat="1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63" xfId="49" applyFont="1" applyFill="1" applyBorder="1" applyAlignment="1">
      <alignment horizontal="center" vertical="center"/>
    </xf>
    <xf numFmtId="38" fontId="5" fillId="0" borderId="64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43" xfId="49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center" vertical="center"/>
    </xf>
    <xf numFmtId="38" fontId="5" fillId="0" borderId="44" xfId="49" applyFont="1" applyFill="1" applyBorder="1" applyAlignment="1">
      <alignment horizontal="center" vertical="center"/>
    </xf>
    <xf numFmtId="38" fontId="5" fillId="0" borderId="63" xfId="49" applyFont="1" applyFill="1" applyBorder="1" applyAlignment="1">
      <alignment horizontal="center" vertical="center" wrapText="1"/>
    </xf>
    <xf numFmtId="38" fontId="5" fillId="0" borderId="23" xfId="49" applyFont="1" applyFill="1" applyBorder="1" applyAlignment="1">
      <alignment horizontal="center" vertical="center" wrapText="1"/>
    </xf>
    <xf numFmtId="38" fontId="5" fillId="0" borderId="47" xfId="49" applyFont="1" applyFill="1" applyBorder="1" applyAlignment="1">
      <alignment horizontal="center" vertical="center" wrapText="1"/>
    </xf>
    <xf numFmtId="38" fontId="5" fillId="0" borderId="35" xfId="49" applyFont="1" applyFill="1" applyBorder="1" applyAlignment="1">
      <alignment horizontal="center" vertical="center" wrapText="1"/>
    </xf>
    <xf numFmtId="38" fontId="5" fillId="0" borderId="42" xfId="49" applyFont="1" applyFill="1" applyBorder="1" applyAlignment="1">
      <alignment horizontal="center" vertical="center"/>
    </xf>
    <xf numFmtId="38" fontId="5" fillId="0" borderId="55" xfId="49" applyFont="1" applyFill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8" fillId="0" borderId="20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38" fontId="4" fillId="0" borderId="55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distributed" vertical="center"/>
    </xf>
    <xf numFmtId="38" fontId="4" fillId="0" borderId="62" xfId="49" applyFont="1" applyBorder="1" applyAlignment="1">
      <alignment horizontal="distributed" vertical="center"/>
    </xf>
    <xf numFmtId="38" fontId="4" fillId="0" borderId="61" xfId="49" applyFont="1" applyBorder="1" applyAlignment="1">
      <alignment horizontal="distributed" vertical="center"/>
    </xf>
    <xf numFmtId="38" fontId="4" fillId="0" borderId="37" xfId="49" applyFont="1" applyBorder="1" applyAlignment="1">
      <alignment horizontal="distributed" vertical="center"/>
    </xf>
    <xf numFmtId="57" fontId="4" fillId="0" borderId="60" xfId="49" applyNumberFormat="1" applyFont="1" applyBorder="1" applyAlignment="1">
      <alignment horizontal="distributed" vertical="center"/>
    </xf>
    <xf numFmtId="57" fontId="4" fillId="0" borderId="51" xfId="49" applyNumberFormat="1" applyFont="1" applyBorder="1" applyAlignment="1">
      <alignment horizontal="distributed" vertical="center"/>
    </xf>
    <xf numFmtId="38" fontId="55" fillId="0" borderId="65" xfId="49" applyFont="1" applyBorder="1" applyAlignment="1">
      <alignment horizontal="distributed" vertical="center"/>
    </xf>
    <xf numFmtId="38" fontId="55" fillId="0" borderId="66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38" fontId="55" fillId="0" borderId="10" xfId="49" applyFont="1" applyFill="1" applyBorder="1" applyAlignment="1">
      <alignment horizontal="right" vertical="center"/>
    </xf>
    <xf numFmtId="38" fontId="55" fillId="0" borderId="17" xfId="49" applyFont="1" applyBorder="1" applyAlignment="1">
      <alignment horizontal="right" vertical="center"/>
    </xf>
    <xf numFmtId="38" fontId="55" fillId="0" borderId="10" xfId="49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38" fontId="55" fillId="0" borderId="17" xfId="49" applyFont="1" applyFill="1" applyBorder="1" applyAlignment="1">
      <alignment horizontal="right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/>
    </xf>
    <xf numFmtId="38" fontId="55" fillId="0" borderId="18" xfId="49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22" xfId="49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4" xfId="49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55" fillId="0" borderId="18" xfId="49" applyFont="1" applyBorder="1" applyAlignment="1">
      <alignment horizontal="center" vertical="center"/>
    </xf>
    <xf numFmtId="38" fontId="55" fillId="0" borderId="28" xfId="49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38" fontId="55" fillId="0" borderId="10" xfId="49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55" fillId="0" borderId="17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40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38" fontId="4" fillId="0" borderId="15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4" fillId="0" borderId="17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38" fontId="55" fillId="0" borderId="15" xfId="49" applyFont="1" applyFill="1" applyBorder="1" applyAlignment="1">
      <alignment horizontal="right" vertical="center"/>
    </xf>
    <xf numFmtId="38" fontId="55" fillId="0" borderId="0" xfId="49" applyFont="1" applyFill="1" applyBorder="1" applyAlignment="1">
      <alignment horizontal="right" vertical="center"/>
    </xf>
    <xf numFmtId="38" fontId="4" fillId="0" borderId="22" xfId="49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38" fontId="55" fillId="0" borderId="18" xfId="49" applyFont="1" applyFill="1" applyBorder="1" applyAlignment="1">
      <alignment horizontal="right" vertical="center"/>
    </xf>
    <xf numFmtId="38" fontId="55" fillId="0" borderId="10" xfId="49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38" fontId="55" fillId="0" borderId="22" xfId="49" applyFont="1" applyFill="1" applyBorder="1" applyAlignment="1">
      <alignment horizontal="right" vertical="center"/>
    </xf>
    <xf numFmtId="38" fontId="55" fillId="0" borderId="13" xfId="49" applyFont="1" applyFill="1" applyBorder="1" applyAlignment="1">
      <alignment horizontal="right" vertical="center"/>
    </xf>
    <xf numFmtId="181" fontId="58" fillId="0" borderId="54" xfId="61" applyNumberFormat="1" applyFont="1" applyFill="1" applyBorder="1" applyAlignment="1" quotePrefix="1">
      <alignment horizontal="right" vertical="center"/>
      <protection/>
    </xf>
    <xf numFmtId="181" fontId="58" fillId="0" borderId="0" xfId="61" applyNumberFormat="1" applyFont="1" applyFill="1" applyBorder="1" applyAlignment="1" quotePrefix="1">
      <alignment horizontal="right" vertical="top"/>
      <protection/>
    </xf>
    <xf numFmtId="0" fontId="55" fillId="0" borderId="42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38" fontId="54" fillId="0" borderId="42" xfId="49" applyFont="1" applyFill="1" applyBorder="1" applyAlignment="1">
      <alignment horizontal="right" vertical="center"/>
    </xf>
    <xf numFmtId="38" fontId="54" fillId="0" borderId="54" xfId="49" applyFont="1" applyFill="1" applyBorder="1" applyAlignment="1">
      <alignment horizontal="right" vertical="center"/>
    </xf>
    <xf numFmtId="38" fontId="54" fillId="0" borderId="15" xfId="49" applyFont="1" applyFill="1" applyBorder="1" applyAlignment="1">
      <alignment horizontal="right" vertical="center"/>
    </xf>
    <xf numFmtId="38" fontId="54" fillId="0" borderId="0" xfId="49" applyFont="1" applyFill="1" applyBorder="1" applyAlignment="1">
      <alignment horizontal="right" vertical="center"/>
    </xf>
    <xf numFmtId="181" fontId="58" fillId="0" borderId="0" xfId="61" applyNumberFormat="1" applyFont="1" applyFill="1" applyBorder="1" applyAlignment="1">
      <alignment horizontal="right" vertical="top"/>
      <protection/>
    </xf>
    <xf numFmtId="182" fontId="29" fillId="0" borderId="0" xfId="61" applyNumberFormat="1" applyFont="1" applyFill="1" applyBorder="1" applyAlignment="1" quotePrefix="1">
      <alignment horizontal="right" vertical="top"/>
      <protection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82" fontId="59" fillId="0" borderId="15" xfId="61" applyNumberFormat="1" applyFont="1" applyFill="1" applyBorder="1" applyAlignment="1" quotePrefix="1">
      <alignment horizontal="right" vertical="top"/>
      <protection/>
    </xf>
    <xf numFmtId="182" fontId="59" fillId="0" borderId="0" xfId="61" applyNumberFormat="1" applyFont="1" applyFill="1" applyBorder="1" applyAlignment="1" quotePrefix="1">
      <alignment horizontal="right" vertical="top"/>
      <protection/>
    </xf>
    <xf numFmtId="181" fontId="59" fillId="0" borderId="0" xfId="61" applyNumberFormat="1" applyFont="1" applyFill="1" applyBorder="1" applyAlignment="1" quotePrefix="1">
      <alignment horizontal="right" vertical="top"/>
      <protection/>
    </xf>
    <xf numFmtId="181" fontId="59" fillId="0" borderId="15" xfId="61" applyNumberFormat="1" applyFont="1" applyFill="1" applyBorder="1" applyAlignment="1" quotePrefix="1">
      <alignment horizontal="right" vertical="top"/>
      <protection/>
    </xf>
    <xf numFmtId="181" fontId="59" fillId="0" borderId="0" xfId="61" applyNumberFormat="1" applyFont="1" applyFill="1" applyAlignment="1" quotePrefix="1">
      <alignment horizontal="right" vertical="top"/>
      <protection/>
    </xf>
    <xf numFmtId="182" fontId="59" fillId="0" borderId="0" xfId="61" applyNumberFormat="1" applyFont="1" applyFill="1" applyAlignment="1" quotePrefix="1">
      <alignment horizontal="right" vertical="top"/>
      <protection/>
    </xf>
    <xf numFmtId="182" fontId="29" fillId="0" borderId="10" xfId="61" applyNumberFormat="1" applyFont="1" applyFill="1" applyBorder="1" applyAlignment="1" quotePrefix="1">
      <alignment horizontal="right" vertical="top"/>
      <protection/>
    </xf>
    <xf numFmtId="182" fontId="59" fillId="0" borderId="17" xfId="61" applyNumberFormat="1" applyFont="1" applyFill="1" applyBorder="1" applyAlignment="1" quotePrefix="1">
      <alignment horizontal="right" vertical="top"/>
      <protection/>
    </xf>
    <xf numFmtId="182" fontId="59" fillId="0" borderId="10" xfId="61" applyNumberFormat="1" applyFont="1" applyFill="1" applyBorder="1" applyAlignment="1" quotePrefix="1">
      <alignment horizontal="right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3表原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人口・世帯数の推移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5"/>
          <c:w val="1"/>
          <c:h val="0.80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'グラフ作成用'!$C$1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'グラフ作成用'!$A$2:$A$11</c:f>
              <c:strCache>
                <c:ptCount val="10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</c:strCache>
            </c:strRef>
          </c:cat>
          <c:val>
            <c:numRef>
              <c:f>'グラフ作成用'!$C$2:$C$11</c:f>
              <c:numCache>
                <c:ptCount val="10"/>
                <c:pt idx="0">
                  <c:v>26765</c:v>
                </c:pt>
                <c:pt idx="1">
                  <c:v>30235</c:v>
                </c:pt>
                <c:pt idx="2">
                  <c:v>33757</c:v>
                </c:pt>
                <c:pt idx="3">
                  <c:v>36821</c:v>
                </c:pt>
                <c:pt idx="4">
                  <c:v>39535</c:v>
                </c:pt>
                <c:pt idx="5">
                  <c:v>41019</c:v>
                </c:pt>
                <c:pt idx="6">
                  <c:v>42585</c:v>
                </c:pt>
                <c:pt idx="7">
                  <c:v>45457</c:v>
                </c:pt>
                <c:pt idx="8">
                  <c:v>46957</c:v>
                </c:pt>
                <c:pt idx="9">
                  <c:v>49045</c:v>
                </c:pt>
              </c:numCache>
            </c:numRef>
          </c:val>
        </c:ser>
        <c:ser>
          <c:idx val="0"/>
          <c:order val="1"/>
          <c:tx>
            <c:strRef>
              <c:f>'グラフ作成用'!$B$1</c:f>
              <c:strCache>
                <c:ptCount val="1"/>
                <c:pt idx="0">
                  <c:v>総　数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'グラフ作成用'!$B$2:$B$11</c:f>
              <c:numCache>
                <c:ptCount val="10"/>
                <c:pt idx="0">
                  <c:v>123311</c:v>
                </c:pt>
                <c:pt idx="1">
                  <c:v>128242</c:v>
                </c:pt>
                <c:pt idx="2">
                  <c:v>130326</c:v>
                </c:pt>
                <c:pt idx="3">
                  <c:v>134910</c:v>
                </c:pt>
                <c:pt idx="4">
                  <c:v>137296</c:v>
                </c:pt>
                <c:pt idx="5">
                  <c:v>138672</c:v>
                </c:pt>
                <c:pt idx="6">
                  <c:v>138298</c:v>
                </c:pt>
                <c:pt idx="7">
                  <c:v>138404</c:v>
                </c:pt>
                <c:pt idx="8">
                  <c:v>136173</c:v>
                </c:pt>
                <c:pt idx="9">
                  <c:v>134973</c:v>
                </c:pt>
              </c:numCache>
            </c:numRef>
          </c:val>
        </c:ser>
        <c:gapWidth val="80"/>
        <c:axId val="2383860"/>
        <c:axId val="20733173"/>
      </c:barChart>
      <c:lineChart>
        <c:grouping val="standard"/>
        <c:varyColors val="0"/>
        <c:ser>
          <c:idx val="2"/>
          <c:order val="2"/>
          <c:tx>
            <c:strRef>
              <c:f>'グラフ作成用'!$D$1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'グラフ作成用'!$D$2:$D$11</c:f>
              <c:numCache>
                <c:ptCount val="10"/>
                <c:pt idx="0">
                  <c:v>4.607173547543433</c:v>
                </c:pt>
                <c:pt idx="1">
                  <c:v>4.2415081858772945</c:v>
                </c:pt>
                <c:pt idx="2">
                  <c:v>3.8607103711822734</c:v>
                </c:pt>
                <c:pt idx="3">
                  <c:v>3.6639417723581653</c:v>
                </c:pt>
                <c:pt idx="4">
                  <c:v>3.4727709624383456</c:v>
                </c:pt>
                <c:pt idx="5">
                  <c:v>3.380677247129379</c:v>
                </c:pt>
                <c:pt idx="6">
                  <c:v>3.247575437360573</c:v>
                </c:pt>
                <c:pt idx="7">
                  <c:v>3.044723584926414</c:v>
                </c:pt>
                <c:pt idx="8">
                  <c:v>2.899951019017399</c:v>
                </c:pt>
                <c:pt idx="9">
                  <c:v>2.7520236517483943</c:v>
                </c:pt>
              </c:numCache>
            </c:numRef>
          </c:val>
          <c:smooth val="0"/>
        </c:ser>
        <c:axId val="5478966"/>
        <c:axId val="20588471"/>
      </c:lineChart>
      <c:catAx>
        <c:axId val="2383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0733173"/>
        <c:crosses val="autoZero"/>
        <c:auto val="0"/>
        <c:lblOffset val="20"/>
        <c:tickLblSkip val="1"/>
        <c:noMultiLvlLbl val="0"/>
      </c:catAx>
      <c:valAx>
        <c:axId val="20733173"/>
        <c:scaling>
          <c:orientation val="minMax"/>
          <c:max val="14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860"/>
        <c:crossesAt val="1"/>
        <c:crossBetween val="between"/>
        <c:dispUnits/>
      </c:valAx>
      <c:catAx>
        <c:axId val="5478966"/>
        <c:scaling>
          <c:orientation val="minMax"/>
        </c:scaling>
        <c:axPos val="b"/>
        <c:delete val="1"/>
        <c:majorTickMark val="out"/>
        <c:minorTickMark val="none"/>
        <c:tickLblPos val="none"/>
        <c:crossAx val="20588471"/>
        <c:crosses val="autoZero"/>
        <c:auto val="0"/>
        <c:lblOffset val="100"/>
        <c:tickLblSkip val="1"/>
        <c:noMultiLvlLbl val="0"/>
      </c:catAx>
      <c:valAx>
        <c:axId val="205884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8966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86"/>
          <c:y val="0.013"/>
          <c:w val="0.2022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明朝"/>
                <a:ea typeface="ＭＳ Ｐ明朝"/>
                <a:cs typeface="ＭＳ Ｐ明朝"/>
              </a:rPr>
              <a:t>5歳階級別・男女別人口構成</a:t>
            </a:r>
            <a:r>
              <a:rPr lang="en-US" cap="none" sz="1200" b="1" i="0" u="none" baseline="0">
                <a:latin typeface="ＭＳ Ｐ明朝"/>
                <a:ea typeface="ＭＳ Ｐ明朝"/>
                <a:cs typeface="ＭＳ Ｐ明朝"/>
              </a:rPr>
              <a:t>（平成20年10月1日現在）</a:t>
            </a:r>
          </a:p>
        </c:rich>
      </c:tx>
      <c:layout>
        <c:manualLayout>
          <c:xMode val="factor"/>
          <c:yMode val="factor"/>
          <c:x val="0.014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25"/>
          <c:w val="0.98375"/>
          <c:h val="0.8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'1.年齢別・男女別人口構成（4市町村計） 10頁'!$B$2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'1.年齢別・男女別人口構成（4市町村計） 10頁'!$A$4:$A$23</c:f>
              <c:strCache>
                <c:ptCount val="20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95歳以上</c:v>
                </c:pt>
              </c:strCache>
            </c:strRef>
          </c:cat>
          <c:val>
            <c:numRef>
              <c:f>'1.年齢別・男女別人口構成（4市町村計） 10頁'!$B$4:$B$23</c:f>
              <c:numCache>
                <c:ptCount val="20"/>
                <c:pt idx="0">
                  <c:v>-2709</c:v>
                </c:pt>
                <c:pt idx="1">
                  <c:v>-2985</c:v>
                </c:pt>
                <c:pt idx="2">
                  <c:v>-3256</c:v>
                </c:pt>
                <c:pt idx="3">
                  <c:v>-3380</c:v>
                </c:pt>
                <c:pt idx="4">
                  <c:v>-3586</c:v>
                </c:pt>
                <c:pt idx="5">
                  <c:v>-3441</c:v>
                </c:pt>
                <c:pt idx="6">
                  <c:v>-4214</c:v>
                </c:pt>
                <c:pt idx="7">
                  <c:v>-4527</c:v>
                </c:pt>
                <c:pt idx="8">
                  <c:v>-4005</c:v>
                </c:pt>
                <c:pt idx="9">
                  <c:v>-3939</c:v>
                </c:pt>
                <c:pt idx="10">
                  <c:v>-3993</c:v>
                </c:pt>
                <c:pt idx="11">
                  <c:v>-4858</c:v>
                </c:pt>
                <c:pt idx="12">
                  <c:v>-4362</c:v>
                </c:pt>
                <c:pt idx="13">
                  <c:v>-4019</c:v>
                </c:pt>
                <c:pt idx="14">
                  <c:v>-3610</c:v>
                </c:pt>
                <c:pt idx="15">
                  <c:v>-3075</c:v>
                </c:pt>
                <c:pt idx="16">
                  <c:v>-1938</c:v>
                </c:pt>
                <c:pt idx="17">
                  <c:v>-613</c:v>
                </c:pt>
                <c:pt idx="18">
                  <c:v>-242</c:v>
                </c:pt>
                <c:pt idx="19">
                  <c:v>-66</c:v>
                </c:pt>
              </c:numCache>
            </c:numRef>
          </c:val>
        </c:ser>
        <c:ser>
          <c:idx val="1"/>
          <c:order val="1"/>
          <c:tx>
            <c:strRef>
              <c:f>'1.年齢別・男女別人口構成（4市町村計） 10頁'!$C$2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'1.年齢別・男女別人口構成（4市町村計） 10頁'!$A$4:$A$23</c:f>
              <c:strCache>
                <c:ptCount val="20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95歳以上</c:v>
                </c:pt>
              </c:strCache>
            </c:strRef>
          </c:cat>
          <c:val>
            <c:numRef>
              <c:f>'1.年齢別・男女別人口構成（4市町村計） 10頁'!$C$4:$C$23</c:f>
              <c:numCache>
                <c:ptCount val="20"/>
                <c:pt idx="0">
                  <c:v>2677</c:v>
                </c:pt>
                <c:pt idx="1">
                  <c:v>2942</c:v>
                </c:pt>
                <c:pt idx="2">
                  <c:v>3162</c:v>
                </c:pt>
                <c:pt idx="3">
                  <c:v>3317</c:v>
                </c:pt>
                <c:pt idx="4">
                  <c:v>3551</c:v>
                </c:pt>
                <c:pt idx="5">
                  <c:v>3453</c:v>
                </c:pt>
                <c:pt idx="6">
                  <c:v>4258</c:v>
                </c:pt>
                <c:pt idx="7">
                  <c:v>4670</c:v>
                </c:pt>
                <c:pt idx="8">
                  <c:v>4369</c:v>
                </c:pt>
                <c:pt idx="9">
                  <c:v>4261</c:v>
                </c:pt>
                <c:pt idx="10">
                  <c:v>4225</c:v>
                </c:pt>
                <c:pt idx="11">
                  <c:v>5288</c:v>
                </c:pt>
                <c:pt idx="12">
                  <c:v>4747</c:v>
                </c:pt>
                <c:pt idx="13">
                  <c:v>4610</c:v>
                </c:pt>
                <c:pt idx="14">
                  <c:v>4532</c:v>
                </c:pt>
                <c:pt idx="15">
                  <c:v>4049</c:v>
                </c:pt>
                <c:pt idx="16">
                  <c:v>3004</c:v>
                </c:pt>
                <c:pt idx="17">
                  <c:v>1835</c:v>
                </c:pt>
                <c:pt idx="18">
                  <c:v>836</c:v>
                </c:pt>
                <c:pt idx="19">
                  <c:v>296</c:v>
                </c:pt>
              </c:numCache>
            </c:numRef>
          </c:val>
        </c:ser>
        <c:overlap val="100"/>
        <c:gapWidth val="0"/>
        <c:axId val="63182200"/>
        <c:axId val="13202297"/>
      </c:barChart>
      <c:catAx>
        <c:axId val="631822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202297"/>
        <c:crossesAt val="0"/>
        <c:auto val="1"/>
        <c:lblOffset val="100"/>
        <c:tickLblSkip val="1"/>
        <c:noMultiLvlLbl val="0"/>
      </c:catAx>
      <c:valAx>
        <c:axId val="13202297"/>
        <c:scaling>
          <c:orientation val="minMax"/>
          <c:max val="6000"/>
          <c:min val="-6000"/>
        </c:scaling>
        <c:axPos val="b"/>
        <c:delete val="0"/>
        <c:numFmt formatCode="#,##0&quot;人&quot;;#,##0&quot;人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3182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明朝"/>
                <a:ea typeface="ＭＳ Ｐ明朝"/>
                <a:cs typeface="ＭＳ Ｐ明朝"/>
              </a:rPr>
              <a:t>5歳階級別・男女別人口構成</a:t>
            </a:r>
            <a:r>
              <a:rPr lang="en-US" cap="none" sz="1200" b="1" i="0" u="none" baseline="0">
                <a:latin typeface="ＭＳ Ｐ明朝"/>
                <a:ea typeface="ＭＳ Ｐ明朝"/>
                <a:cs typeface="ＭＳ Ｐ明朝"/>
              </a:rPr>
              <a:t>（昭和50年10月1日現在）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275"/>
          <c:h val="0.84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'1.年齢別・男女別人口構成（4市町村計） 10頁'!$B$2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'S50年国調結果'!$A$15:$A$33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f>'S50年国調結果'!$B$15:$B$33</c:f>
              <c:numCache>
                <c:ptCount val="19"/>
                <c:pt idx="0">
                  <c:v>-5818</c:v>
                </c:pt>
                <c:pt idx="1">
                  <c:v>-5298</c:v>
                </c:pt>
                <c:pt idx="2">
                  <c:v>-5467</c:v>
                </c:pt>
                <c:pt idx="3">
                  <c:v>-5087</c:v>
                </c:pt>
                <c:pt idx="4">
                  <c:v>-4025</c:v>
                </c:pt>
                <c:pt idx="5">
                  <c:v>-5532</c:v>
                </c:pt>
                <c:pt idx="6">
                  <c:v>-4768</c:v>
                </c:pt>
                <c:pt idx="7">
                  <c:v>-4641</c:v>
                </c:pt>
                <c:pt idx="8">
                  <c:v>-5118</c:v>
                </c:pt>
                <c:pt idx="9">
                  <c:v>-4766</c:v>
                </c:pt>
                <c:pt idx="10">
                  <c:v>-2951</c:v>
                </c:pt>
                <c:pt idx="11">
                  <c:v>-2446</c:v>
                </c:pt>
                <c:pt idx="12">
                  <c:v>-2455</c:v>
                </c:pt>
                <c:pt idx="13">
                  <c:v>-2187</c:v>
                </c:pt>
                <c:pt idx="14">
                  <c:v>-1651</c:v>
                </c:pt>
                <c:pt idx="15">
                  <c:v>-1063</c:v>
                </c:pt>
                <c:pt idx="16">
                  <c:v>-413</c:v>
                </c:pt>
                <c:pt idx="17">
                  <c:v>-169</c:v>
                </c:pt>
                <c:pt idx="18">
                  <c:v>-34</c:v>
                </c:pt>
              </c:numCache>
            </c:numRef>
          </c:val>
        </c:ser>
        <c:ser>
          <c:idx val="1"/>
          <c:order val="1"/>
          <c:tx>
            <c:strRef>
              <c:f>'1.年齢別・男女別人口構成（4市町村計） 10頁'!$C$2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'S50年国調結果'!$A$15:$A$33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f>'S50年国調結果'!$C$15:$C$33</c:f>
              <c:numCache>
                <c:ptCount val="19"/>
                <c:pt idx="0">
                  <c:v>5490</c:v>
                </c:pt>
                <c:pt idx="1">
                  <c:v>5182</c:v>
                </c:pt>
                <c:pt idx="2">
                  <c:v>5073</c:v>
                </c:pt>
                <c:pt idx="3">
                  <c:v>5593</c:v>
                </c:pt>
                <c:pt idx="4">
                  <c:v>5231</c:v>
                </c:pt>
                <c:pt idx="5">
                  <c:v>5841</c:v>
                </c:pt>
                <c:pt idx="6">
                  <c:v>5177</c:v>
                </c:pt>
                <c:pt idx="7">
                  <c:v>5037</c:v>
                </c:pt>
                <c:pt idx="8">
                  <c:v>5334</c:v>
                </c:pt>
                <c:pt idx="9">
                  <c:v>4882</c:v>
                </c:pt>
                <c:pt idx="10">
                  <c:v>4200</c:v>
                </c:pt>
                <c:pt idx="11">
                  <c:v>3400</c:v>
                </c:pt>
                <c:pt idx="12">
                  <c:v>3126</c:v>
                </c:pt>
                <c:pt idx="13">
                  <c:v>2817</c:v>
                </c:pt>
                <c:pt idx="14">
                  <c:v>2118</c:v>
                </c:pt>
                <c:pt idx="15">
                  <c:v>1325</c:v>
                </c:pt>
                <c:pt idx="16">
                  <c:v>756</c:v>
                </c:pt>
                <c:pt idx="17">
                  <c:v>333</c:v>
                </c:pt>
                <c:pt idx="18">
                  <c:v>100</c:v>
                </c:pt>
              </c:numCache>
            </c:numRef>
          </c:val>
        </c:ser>
        <c:overlap val="100"/>
        <c:gapWidth val="0"/>
        <c:axId val="52842938"/>
        <c:axId val="12238907"/>
      </c:barChart>
      <c:catAx>
        <c:axId val="528429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238907"/>
        <c:crossesAt val="0"/>
        <c:auto val="1"/>
        <c:lblOffset val="100"/>
        <c:tickLblSkip val="1"/>
        <c:noMultiLvlLbl val="0"/>
      </c:catAx>
      <c:valAx>
        <c:axId val="12238907"/>
        <c:scaling>
          <c:orientation val="minMax"/>
          <c:max val="6000"/>
          <c:min val="-6000"/>
        </c:scaling>
        <c:axPos val="b"/>
        <c:delete val="0"/>
        <c:numFmt formatCode="#,##0&quot;人&quot;;#,##0&quot;人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2842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0.0895</cdr:y>
    </cdr:from>
    <cdr:to>
      <cdr:x>0.20675</cdr:x>
      <cdr:y>0.142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466725"/>
          <a:ext cx="7334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人・世帯数</a:t>
          </a:r>
        </a:p>
      </cdr:txBody>
    </cdr:sp>
  </cdr:relSizeAnchor>
  <cdr:relSizeAnchor xmlns:cdr="http://schemas.openxmlformats.org/drawingml/2006/chartDrawing">
    <cdr:from>
      <cdr:x>0.81775</cdr:x>
      <cdr:y>0.969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4724400" y="5067300"/>
          <a:ext cx="1057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資料：国勢調査</a:t>
          </a:r>
        </a:p>
      </cdr:txBody>
    </cdr:sp>
  </cdr:relSizeAnchor>
  <cdr:relSizeAnchor xmlns:cdr="http://schemas.openxmlformats.org/drawingml/2006/chartDrawing">
    <cdr:from>
      <cdr:x>0.91</cdr:x>
      <cdr:y>0.9225</cdr:y>
    </cdr:from>
    <cdr:to>
      <cdr:x>0.958</cdr:x>
      <cdr:y>0.9535</cdr:y>
    </cdr:to>
    <cdr:sp>
      <cdr:nvSpPr>
        <cdr:cNvPr id="3" name="Text Box 4"/>
        <cdr:cNvSpPr txBox="1">
          <a:spLocks noChangeArrowheads="1"/>
        </cdr:cNvSpPr>
      </cdr:nvSpPr>
      <cdr:spPr>
        <a:xfrm>
          <a:off x="5257800" y="4829175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76200</xdr:rowOff>
    </xdr:from>
    <xdr:to>
      <xdr:col>11</xdr:col>
      <xdr:colOff>781050</xdr:colOff>
      <xdr:row>56</xdr:row>
      <xdr:rowOff>171450</xdr:rowOff>
    </xdr:to>
    <xdr:graphicFrame>
      <xdr:nvGraphicFramePr>
        <xdr:cNvPr id="1" name="Chart 1"/>
        <xdr:cNvGraphicFramePr/>
      </xdr:nvGraphicFramePr>
      <xdr:xfrm>
        <a:off x="76200" y="4686300"/>
        <a:ext cx="57816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0.96475</cdr:y>
    </cdr:from>
    <cdr:to>
      <cdr:x>0.9995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4572000"/>
          <a:ext cx="1228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50" b="0" i="0" u="none" baseline="0">
              <a:latin typeface="ＭＳ Ｐ明朝"/>
              <a:ea typeface="ＭＳ Ｐ明朝"/>
              <a:cs typeface="ＭＳ Ｐ明朝"/>
            </a:rPr>
            <a:t>資料：人口推計調査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</cdr:x>
      <cdr:y>0.96575</cdr:y>
    </cdr:from>
    <cdr:to>
      <cdr:x>0.9995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4543425"/>
          <a:ext cx="1276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50" b="0" i="0" u="none" baseline="0">
              <a:latin typeface="ＭＳ Ｐ明朝"/>
              <a:ea typeface="ＭＳ Ｐ明朝"/>
              <a:cs typeface="ＭＳ Ｐ明朝"/>
            </a:rPr>
            <a:t>資料：国勢調査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171450</xdr:rowOff>
    </xdr:from>
    <xdr:to>
      <xdr:col>23</xdr:col>
      <xdr:colOff>238125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0" y="4876800"/>
        <a:ext cx="59340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24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9436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190500</xdr:colOff>
      <xdr:row>3</xdr:row>
      <xdr:rowOff>133350</xdr:rowOff>
    </xdr:from>
    <xdr:to>
      <xdr:col>5</xdr:col>
      <xdr:colOff>57150</xdr:colOff>
      <xdr:row>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933450" y="676275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男</a:t>
          </a:r>
        </a:p>
      </xdr:txBody>
    </xdr:sp>
    <xdr:clientData/>
  </xdr:twoCellAnchor>
  <xdr:twoCellAnchor>
    <xdr:from>
      <xdr:col>3</xdr:col>
      <xdr:colOff>180975</xdr:colOff>
      <xdr:row>31</xdr:row>
      <xdr:rowOff>9525</xdr:rowOff>
    </xdr:from>
    <xdr:to>
      <xdr:col>5</xdr:col>
      <xdr:colOff>47625</xdr:colOff>
      <xdr:row>32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923925" y="5619750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男</a:t>
          </a:r>
        </a:p>
      </xdr:txBody>
    </xdr:sp>
    <xdr:clientData/>
  </xdr:twoCellAnchor>
  <xdr:twoCellAnchor>
    <xdr:from>
      <xdr:col>18</xdr:col>
      <xdr:colOff>180975</xdr:colOff>
      <xdr:row>3</xdr:row>
      <xdr:rowOff>123825</xdr:rowOff>
    </xdr:from>
    <xdr:to>
      <xdr:col>20</xdr:col>
      <xdr:colOff>47625</xdr:colOff>
      <xdr:row>5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4638675" y="666750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女</a:t>
          </a:r>
        </a:p>
      </xdr:txBody>
    </xdr:sp>
    <xdr:clientData/>
  </xdr:twoCellAnchor>
  <xdr:twoCellAnchor>
    <xdr:from>
      <xdr:col>18</xdr:col>
      <xdr:colOff>238125</xdr:colOff>
      <xdr:row>30</xdr:row>
      <xdr:rowOff>152400</xdr:rowOff>
    </xdr:from>
    <xdr:to>
      <xdr:col>20</xdr:col>
      <xdr:colOff>104775</xdr:colOff>
      <xdr:row>32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4695825" y="5581650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女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2sisk08\00&#32113;&#35336;\Documents%20and%20Settings\E2SYOK09\Local%20Settings\Temporary%20Internet%20Files\Content.IE5\WV336OPD\BOOK2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１３市"/>
      <sheetName val=".xls].xls].xls].xls].xls].xls].xls].xls].xls].xls].xls].xls].xls].xls].xls].xls].xls]１３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5.75390625" style="4" customWidth="1"/>
    <col min="2" max="2" width="5.75390625" style="5" customWidth="1"/>
    <col min="3" max="3" width="5.75390625" style="4" customWidth="1"/>
    <col min="4" max="4" width="10.25390625" style="4" customWidth="1"/>
    <col min="5" max="5" width="2.00390625" style="4" customWidth="1"/>
    <col min="6" max="6" width="10.25390625" style="4" customWidth="1"/>
    <col min="7" max="7" width="2.125" style="4" customWidth="1"/>
    <col min="8" max="8" width="10.25390625" style="4" customWidth="1"/>
    <col min="9" max="9" width="2.125" style="4" customWidth="1"/>
    <col min="10" max="10" width="10.25390625" style="4" customWidth="1"/>
    <col min="11" max="11" width="2.125" style="4" customWidth="1"/>
    <col min="12" max="12" width="10.25390625" style="4" customWidth="1"/>
    <col min="13" max="13" width="2.125" style="4" customWidth="1"/>
    <col min="14" max="16384" width="9.00390625" style="4" customWidth="1"/>
  </cols>
  <sheetData>
    <row r="1" spans="1:13" s="1" customFormat="1" ht="22.5" customHeight="1">
      <c r="A1" s="19" t="s">
        <v>10</v>
      </c>
      <c r="B1" s="2"/>
      <c r="M1" s="3" t="s">
        <v>9</v>
      </c>
    </row>
    <row r="2" spans="1:13" s="8" customFormat="1" ht="19.5" customHeight="1">
      <c r="A2" s="318" t="s">
        <v>0</v>
      </c>
      <c r="B2" s="319"/>
      <c r="C2" s="319"/>
      <c r="D2" s="322" t="s">
        <v>1</v>
      </c>
      <c r="E2" s="323"/>
      <c r="F2" s="326" t="s">
        <v>2</v>
      </c>
      <c r="G2" s="327"/>
      <c r="H2" s="327"/>
      <c r="I2" s="327"/>
      <c r="J2" s="327"/>
      <c r="K2" s="318"/>
      <c r="L2" s="328" t="s">
        <v>8</v>
      </c>
      <c r="M2" s="329"/>
    </row>
    <row r="3" spans="1:13" s="8" customFormat="1" ht="19.5" customHeight="1">
      <c r="A3" s="320"/>
      <c r="B3" s="321"/>
      <c r="C3" s="321"/>
      <c r="D3" s="324"/>
      <c r="E3" s="325"/>
      <c r="F3" s="332" t="s">
        <v>3</v>
      </c>
      <c r="G3" s="333"/>
      <c r="H3" s="332" t="s">
        <v>4</v>
      </c>
      <c r="I3" s="333"/>
      <c r="J3" s="332" t="s">
        <v>5</v>
      </c>
      <c r="K3" s="333"/>
      <c r="L3" s="330"/>
      <c r="M3" s="331"/>
    </row>
    <row r="4" spans="1:13" s="8" customFormat="1" ht="19.5" customHeight="1">
      <c r="A4" s="6"/>
      <c r="B4" s="6"/>
      <c r="C4" s="6"/>
      <c r="D4" s="38"/>
      <c r="E4" s="39"/>
      <c r="F4" s="26"/>
      <c r="G4" s="26"/>
      <c r="H4" s="26"/>
      <c r="I4" s="26"/>
      <c r="J4" s="26"/>
      <c r="K4" s="27"/>
      <c r="L4" s="17"/>
      <c r="M4" s="17"/>
    </row>
    <row r="5" spans="1:14" s="8" customFormat="1" ht="16.5" customHeight="1">
      <c r="A5" s="9" t="s">
        <v>6</v>
      </c>
      <c r="B5" s="11">
        <v>35</v>
      </c>
      <c r="C5" s="13" t="s">
        <v>7</v>
      </c>
      <c r="D5" s="28">
        <v>26765</v>
      </c>
      <c r="E5" s="29"/>
      <c r="F5" s="13">
        <v>123311</v>
      </c>
      <c r="G5" s="13"/>
      <c r="H5" s="13">
        <v>57729</v>
      </c>
      <c r="I5" s="13"/>
      <c r="J5" s="13">
        <v>65582</v>
      </c>
      <c r="K5" s="29"/>
      <c r="L5" s="12">
        <v>4.61</v>
      </c>
      <c r="M5" s="12"/>
      <c r="N5" s="8">
        <f>IF(F5=SUM(H5:J5),"","!")</f>
      </c>
    </row>
    <row r="6" spans="1:14" s="8" customFormat="1" ht="8.25" customHeight="1">
      <c r="A6" s="9"/>
      <c r="B6" s="11"/>
      <c r="C6" s="13"/>
      <c r="D6" s="28"/>
      <c r="E6" s="29"/>
      <c r="F6" s="13"/>
      <c r="G6" s="13"/>
      <c r="H6" s="13"/>
      <c r="I6" s="13"/>
      <c r="J6" s="13"/>
      <c r="K6" s="29"/>
      <c r="L6" s="12"/>
      <c r="M6" s="12"/>
      <c r="N6" s="8">
        <f aca="true" t="shared" si="0" ref="N6:N23">IF(F6=SUM(H6:J6),"","!")</f>
      </c>
    </row>
    <row r="7" spans="1:14" s="8" customFormat="1" ht="16.5" customHeight="1">
      <c r="A7" s="9"/>
      <c r="B7" s="11">
        <v>40</v>
      </c>
      <c r="C7" s="13"/>
      <c r="D7" s="28">
        <v>30235</v>
      </c>
      <c r="E7" s="29"/>
      <c r="F7" s="34">
        <v>128242</v>
      </c>
      <c r="G7" s="34"/>
      <c r="H7" s="13">
        <v>60247</v>
      </c>
      <c r="I7" s="13"/>
      <c r="J7" s="13">
        <v>67995</v>
      </c>
      <c r="K7" s="29"/>
      <c r="L7" s="12">
        <v>4.24</v>
      </c>
      <c r="M7" s="12"/>
      <c r="N7" s="8">
        <f t="shared" si="0"/>
      </c>
    </row>
    <row r="8" spans="1:14" s="8" customFormat="1" ht="8.25" customHeight="1">
      <c r="A8" s="9"/>
      <c r="B8" s="11"/>
      <c r="C8" s="13"/>
      <c r="D8" s="28"/>
      <c r="E8" s="29"/>
      <c r="H8" s="13"/>
      <c r="I8" s="13"/>
      <c r="J8" s="13"/>
      <c r="K8" s="29"/>
      <c r="L8" s="12"/>
      <c r="M8" s="12"/>
      <c r="N8" s="8">
        <f t="shared" si="0"/>
      </c>
    </row>
    <row r="9" spans="1:14" s="8" customFormat="1" ht="16.5" customHeight="1">
      <c r="A9" s="9"/>
      <c r="B9" s="11">
        <v>45</v>
      </c>
      <c r="C9" s="13"/>
      <c r="D9" s="28">
        <v>33757</v>
      </c>
      <c r="E9" s="29"/>
      <c r="F9" s="13">
        <v>130326</v>
      </c>
      <c r="G9" s="13"/>
      <c r="H9" s="13">
        <v>61478</v>
      </c>
      <c r="I9" s="13"/>
      <c r="J9" s="13">
        <v>68848</v>
      </c>
      <c r="K9" s="29"/>
      <c r="L9" s="12">
        <v>3.86</v>
      </c>
      <c r="M9" s="12"/>
      <c r="N9" s="8">
        <f t="shared" si="0"/>
      </c>
    </row>
    <row r="10" spans="1:14" s="8" customFormat="1" ht="8.25" customHeight="1">
      <c r="A10" s="9"/>
      <c r="B10" s="11"/>
      <c r="C10" s="13"/>
      <c r="D10" s="28"/>
      <c r="E10" s="29"/>
      <c r="F10" s="13"/>
      <c r="G10" s="13"/>
      <c r="H10" s="13"/>
      <c r="I10" s="13"/>
      <c r="J10" s="13"/>
      <c r="K10" s="29"/>
      <c r="L10" s="12"/>
      <c r="M10" s="12"/>
      <c r="N10" s="8">
        <f t="shared" si="0"/>
      </c>
    </row>
    <row r="11" spans="1:14" s="8" customFormat="1" ht="16.5" customHeight="1">
      <c r="A11" s="9"/>
      <c r="B11" s="11">
        <v>50</v>
      </c>
      <c r="C11" s="13"/>
      <c r="D11" s="28">
        <v>36821</v>
      </c>
      <c r="E11" s="29"/>
      <c r="F11" s="13">
        <v>134910</v>
      </c>
      <c r="G11" s="13"/>
      <c r="H11" s="13">
        <v>63891</v>
      </c>
      <c r="I11" s="13"/>
      <c r="J11" s="13">
        <v>71019</v>
      </c>
      <c r="K11" s="29"/>
      <c r="L11" s="12">
        <v>3.66</v>
      </c>
      <c r="M11" s="12"/>
      <c r="N11" s="8">
        <f t="shared" si="0"/>
      </c>
    </row>
    <row r="12" spans="1:14" s="8" customFormat="1" ht="8.25" customHeight="1">
      <c r="A12" s="9"/>
      <c r="B12" s="11"/>
      <c r="C12" s="13"/>
      <c r="D12" s="28"/>
      <c r="E12" s="29"/>
      <c r="F12" s="13"/>
      <c r="G12" s="13"/>
      <c r="H12" s="13"/>
      <c r="I12" s="13"/>
      <c r="J12" s="13"/>
      <c r="K12" s="29"/>
      <c r="L12" s="12"/>
      <c r="M12" s="12"/>
      <c r="N12" s="8">
        <f t="shared" si="0"/>
      </c>
    </row>
    <row r="13" spans="1:14" s="8" customFormat="1" ht="16.5" customHeight="1">
      <c r="A13" s="9"/>
      <c r="B13" s="11">
        <v>55</v>
      </c>
      <c r="C13" s="13"/>
      <c r="D13" s="28">
        <v>39535</v>
      </c>
      <c r="E13" s="29"/>
      <c r="F13" s="13">
        <v>137296</v>
      </c>
      <c r="G13" s="13"/>
      <c r="H13" s="13">
        <v>65008</v>
      </c>
      <c r="I13" s="13"/>
      <c r="J13" s="13">
        <v>72288</v>
      </c>
      <c r="K13" s="29"/>
      <c r="L13" s="12">
        <v>3.47</v>
      </c>
      <c r="M13" s="12"/>
      <c r="N13" s="8">
        <f t="shared" si="0"/>
      </c>
    </row>
    <row r="14" spans="1:14" s="8" customFormat="1" ht="8.25" customHeight="1">
      <c r="A14" s="9"/>
      <c r="B14" s="11"/>
      <c r="C14" s="13"/>
      <c r="D14" s="28"/>
      <c r="E14" s="29"/>
      <c r="F14" s="13"/>
      <c r="G14" s="13"/>
      <c r="H14" s="13"/>
      <c r="I14" s="13"/>
      <c r="J14" s="13"/>
      <c r="K14" s="29"/>
      <c r="L14" s="12"/>
      <c r="M14" s="12"/>
      <c r="N14" s="8">
        <f t="shared" si="0"/>
      </c>
    </row>
    <row r="15" spans="1:14" s="8" customFormat="1" ht="16.5" customHeight="1">
      <c r="A15" s="9"/>
      <c r="B15" s="11">
        <v>60</v>
      </c>
      <c r="C15" s="13"/>
      <c r="D15" s="28">
        <v>41019</v>
      </c>
      <c r="E15" s="29"/>
      <c r="F15" s="13">
        <v>138672</v>
      </c>
      <c r="G15" s="13"/>
      <c r="H15" s="13">
        <v>65398</v>
      </c>
      <c r="I15" s="13"/>
      <c r="J15" s="13">
        <v>73274</v>
      </c>
      <c r="K15" s="29"/>
      <c r="L15" s="12">
        <v>3.38</v>
      </c>
      <c r="M15" s="12"/>
      <c r="N15" s="8">
        <f t="shared" si="0"/>
      </c>
    </row>
    <row r="16" spans="1:14" s="8" customFormat="1" ht="8.25" customHeight="1">
      <c r="A16" s="9"/>
      <c r="B16" s="11"/>
      <c r="C16" s="13"/>
      <c r="D16" s="28"/>
      <c r="E16" s="29"/>
      <c r="F16" s="13"/>
      <c r="G16" s="13"/>
      <c r="H16" s="13"/>
      <c r="I16" s="13"/>
      <c r="J16" s="13"/>
      <c r="K16" s="29"/>
      <c r="L16" s="12"/>
      <c r="M16" s="12"/>
      <c r="N16" s="8">
        <f t="shared" si="0"/>
      </c>
    </row>
    <row r="17" spans="1:14" s="8" customFormat="1" ht="16.5" customHeight="1">
      <c r="A17" s="9" t="s">
        <v>12</v>
      </c>
      <c r="B17" s="11">
        <v>2</v>
      </c>
      <c r="C17" s="13" t="s">
        <v>7</v>
      </c>
      <c r="D17" s="28">
        <v>42585</v>
      </c>
      <c r="E17" s="29"/>
      <c r="F17" s="13">
        <v>138298</v>
      </c>
      <c r="G17" s="13"/>
      <c r="H17" s="13">
        <v>65102</v>
      </c>
      <c r="I17" s="13"/>
      <c r="J17" s="13">
        <v>73196</v>
      </c>
      <c r="K17" s="29"/>
      <c r="L17" s="12">
        <v>3.25</v>
      </c>
      <c r="M17" s="12"/>
      <c r="N17" s="8">
        <f t="shared" si="0"/>
      </c>
    </row>
    <row r="18" spans="1:14" s="8" customFormat="1" ht="8.25" customHeight="1">
      <c r="A18" s="9"/>
      <c r="B18" s="11"/>
      <c r="C18" s="13"/>
      <c r="D18" s="28"/>
      <c r="E18" s="29"/>
      <c r="F18" s="13"/>
      <c r="G18" s="13"/>
      <c r="H18" s="13"/>
      <c r="I18" s="13"/>
      <c r="J18" s="13"/>
      <c r="K18" s="29"/>
      <c r="L18" s="12"/>
      <c r="M18" s="12"/>
      <c r="N18" s="8">
        <f t="shared" si="0"/>
      </c>
    </row>
    <row r="19" spans="1:14" s="8" customFormat="1" ht="16.5" customHeight="1">
      <c r="A19" s="13"/>
      <c r="B19" s="11">
        <v>7</v>
      </c>
      <c r="C19" s="13"/>
      <c r="D19" s="28">
        <v>45457</v>
      </c>
      <c r="E19" s="29"/>
      <c r="F19" s="13">
        <v>138404</v>
      </c>
      <c r="G19" s="13"/>
      <c r="H19" s="13">
        <v>65293</v>
      </c>
      <c r="I19" s="13"/>
      <c r="J19" s="13">
        <v>73111</v>
      </c>
      <c r="K19" s="29"/>
      <c r="L19" s="12">
        <v>3.04</v>
      </c>
      <c r="M19" s="12"/>
      <c r="N19" s="8">
        <f t="shared" si="0"/>
      </c>
    </row>
    <row r="20" spans="1:14" s="8" customFormat="1" ht="8.25" customHeight="1">
      <c r="A20" s="13"/>
      <c r="B20" s="11"/>
      <c r="C20" s="13"/>
      <c r="D20" s="28"/>
      <c r="E20" s="29"/>
      <c r="F20" s="13"/>
      <c r="G20" s="13"/>
      <c r="H20" s="13"/>
      <c r="I20" s="13"/>
      <c r="J20" s="13"/>
      <c r="K20" s="29"/>
      <c r="L20" s="12"/>
      <c r="M20" s="12"/>
      <c r="N20" s="8">
        <f t="shared" si="0"/>
      </c>
    </row>
    <row r="21" spans="1:14" s="8" customFormat="1" ht="16.5" customHeight="1">
      <c r="A21" s="13"/>
      <c r="B21" s="11">
        <v>12</v>
      </c>
      <c r="C21" s="13"/>
      <c r="D21" s="28">
        <v>46957</v>
      </c>
      <c r="E21" s="29"/>
      <c r="F21" s="13">
        <v>136173</v>
      </c>
      <c r="G21" s="13"/>
      <c r="H21" s="13">
        <v>64413</v>
      </c>
      <c r="I21" s="13"/>
      <c r="J21" s="13">
        <v>71760</v>
      </c>
      <c r="K21" s="29"/>
      <c r="L21" s="12">
        <v>2.9</v>
      </c>
      <c r="M21" s="12"/>
      <c r="N21" s="8">
        <f t="shared" si="0"/>
      </c>
    </row>
    <row r="22" spans="1:14" s="8" customFormat="1" ht="8.25" customHeight="1">
      <c r="A22" s="13"/>
      <c r="B22" s="11"/>
      <c r="C22" s="13"/>
      <c r="D22" s="28"/>
      <c r="E22" s="29"/>
      <c r="F22" s="13"/>
      <c r="G22" s="13"/>
      <c r="H22" s="13"/>
      <c r="I22" s="13"/>
      <c r="J22" s="13"/>
      <c r="K22" s="29"/>
      <c r="L22" s="12"/>
      <c r="M22" s="12"/>
      <c r="N22" s="8">
        <f t="shared" si="0"/>
      </c>
    </row>
    <row r="23" spans="1:14" s="8" customFormat="1" ht="16.5" customHeight="1">
      <c r="A23" s="14"/>
      <c r="B23" s="16">
        <v>17</v>
      </c>
      <c r="C23" s="14"/>
      <c r="D23" s="30">
        <v>49045</v>
      </c>
      <c r="E23" s="31"/>
      <c r="F23" s="14">
        <v>134973</v>
      </c>
      <c r="G23" s="14"/>
      <c r="H23" s="14">
        <v>63856</v>
      </c>
      <c r="I23" s="14"/>
      <c r="J23" s="14">
        <v>71117</v>
      </c>
      <c r="K23" s="31"/>
      <c r="L23" s="10">
        <v>2.75</v>
      </c>
      <c r="M23" s="10"/>
      <c r="N23" s="8">
        <f t="shared" si="0"/>
      </c>
    </row>
    <row r="24" spans="1:13" s="8" customFormat="1" ht="8.25" customHeight="1">
      <c r="A24" s="13"/>
      <c r="B24" s="16"/>
      <c r="C24" s="14"/>
      <c r="D24" s="30"/>
      <c r="E24" s="31"/>
      <c r="F24" s="14"/>
      <c r="G24" s="14"/>
      <c r="H24" s="14"/>
      <c r="I24" s="14"/>
      <c r="J24" s="14"/>
      <c r="K24" s="31"/>
      <c r="L24" s="10"/>
      <c r="M24" s="10"/>
    </row>
    <row r="25" spans="1:13" s="8" customFormat="1" ht="7.5" customHeight="1">
      <c r="A25" s="20"/>
      <c r="B25" s="21"/>
      <c r="C25" s="20"/>
      <c r="D25" s="32"/>
      <c r="E25" s="33"/>
      <c r="F25" s="20"/>
      <c r="G25" s="20"/>
      <c r="H25" s="20"/>
      <c r="I25" s="20"/>
      <c r="J25" s="20"/>
      <c r="K25" s="33"/>
      <c r="L25" s="23"/>
      <c r="M25" s="23"/>
    </row>
    <row r="26" spans="1:13" s="8" customFormat="1" ht="13.5" customHeight="1">
      <c r="A26" s="15"/>
      <c r="B26" s="7"/>
      <c r="M26" s="18" t="s">
        <v>11</v>
      </c>
    </row>
    <row r="27" spans="1:13" s="8" customFormat="1" ht="13.5" customHeight="1">
      <c r="A27" s="15"/>
      <c r="B27" s="7"/>
      <c r="L27" s="18"/>
      <c r="M27" s="18"/>
    </row>
    <row r="28" spans="1:13" s="8" customFormat="1" ht="13.5" customHeight="1">
      <c r="A28" s="15"/>
      <c r="B28" s="7"/>
      <c r="L28" s="18"/>
      <c r="M28" s="18"/>
    </row>
    <row r="29" spans="1:2" s="8" customFormat="1" ht="13.5" customHeight="1">
      <c r="A29" s="15"/>
      <c r="B29" s="7"/>
    </row>
    <row r="30" s="1" customFormat="1" ht="12">
      <c r="B30" s="2"/>
    </row>
    <row r="31" s="1" customFormat="1" ht="12">
      <c r="B31" s="2"/>
    </row>
    <row r="32" s="1" customFormat="1" ht="12">
      <c r="B32" s="2"/>
    </row>
    <row r="33" spans="1:13" ht="14.2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7">
    <mergeCell ref="A2:C3"/>
    <mergeCell ref="D2:E3"/>
    <mergeCell ref="F2:K2"/>
    <mergeCell ref="L2:M3"/>
    <mergeCell ref="F3:G3"/>
    <mergeCell ref="H3:I3"/>
    <mergeCell ref="J3:K3"/>
  </mergeCells>
  <printOptions horizontalCentered="1"/>
  <pageMargins left="0.7874015748031497" right="0.7874015748031497" top="0.58" bottom="0.7874015748031497" header="0.3937007874015748" footer="0.3937007874015748"/>
  <pageSetup firstPageNumber="93" useFirstPageNumber="1" orientation="portrait" paperSize="9" r:id="rId2"/>
  <headerFooter alignWithMargins="0">
    <oddHeader>&amp;L8  人口・世帯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view="pageBreakPreview" zoomScale="75" zoomScaleSheetLayoutView="75" zoomScalePageLayoutView="0" workbookViewId="0" topLeftCell="A22">
      <selection activeCell="A1" sqref="A1"/>
    </sheetView>
  </sheetViews>
  <sheetFormatPr defaultColWidth="9.00390625" defaultRowHeight="14.25"/>
  <cols>
    <col min="1" max="1" width="3.625" style="194" customWidth="1"/>
    <col min="2" max="2" width="12.125" style="226" bestFit="1" customWidth="1"/>
    <col min="3" max="6" width="5.75390625" style="194" customWidth="1"/>
    <col min="7" max="7" width="3.625" style="194" customWidth="1"/>
    <col min="8" max="8" width="10.625" style="226" customWidth="1"/>
    <col min="9" max="9" width="7.375" style="194" customWidth="1"/>
    <col min="10" max="10" width="8.625" style="194" bestFit="1" customWidth="1"/>
    <col min="11" max="12" width="7.375" style="194" customWidth="1"/>
    <col min="13" max="13" width="6.625" style="194" customWidth="1"/>
    <col min="14" max="16384" width="9.00390625" style="194" customWidth="1"/>
  </cols>
  <sheetData>
    <row r="1" spans="2:12" s="184" customFormat="1" ht="22.5" customHeight="1">
      <c r="B1" s="217"/>
      <c r="H1" s="217"/>
      <c r="L1" s="218" t="s">
        <v>148</v>
      </c>
    </row>
    <row r="2" spans="1:12" s="188" customFormat="1" ht="15" customHeight="1">
      <c r="A2" s="162" t="s">
        <v>113</v>
      </c>
      <c r="B2" s="163"/>
      <c r="C2" s="185" t="s">
        <v>112</v>
      </c>
      <c r="D2" s="185" t="s">
        <v>100</v>
      </c>
      <c r="E2" s="185" t="s">
        <v>4</v>
      </c>
      <c r="F2" s="186" t="s">
        <v>5</v>
      </c>
      <c r="G2" s="162" t="s">
        <v>113</v>
      </c>
      <c r="H2" s="163"/>
      <c r="I2" s="185" t="s">
        <v>112</v>
      </c>
      <c r="J2" s="185" t="s">
        <v>149</v>
      </c>
      <c r="K2" s="185" t="s">
        <v>4</v>
      </c>
      <c r="L2" s="187" t="s">
        <v>26</v>
      </c>
    </row>
    <row r="3" spans="1:12" ht="15" customHeight="1">
      <c r="A3" s="278" t="s">
        <v>150</v>
      </c>
      <c r="B3" s="192" t="s">
        <v>151</v>
      </c>
      <c r="C3" s="189">
        <v>613</v>
      </c>
      <c r="D3" s="189">
        <v>1393</v>
      </c>
      <c r="E3" s="189">
        <v>728</v>
      </c>
      <c r="F3" s="219">
        <v>665</v>
      </c>
      <c r="G3" s="278" t="s">
        <v>152</v>
      </c>
      <c r="H3" s="192" t="s">
        <v>153</v>
      </c>
      <c r="I3" s="189">
        <v>543</v>
      </c>
      <c r="J3" s="189">
        <v>1380</v>
      </c>
      <c r="K3" s="189">
        <v>664</v>
      </c>
      <c r="L3" s="193">
        <v>716</v>
      </c>
    </row>
    <row r="4" spans="1:12" ht="15" customHeight="1">
      <c r="A4" s="279"/>
      <c r="B4" s="192" t="s">
        <v>154</v>
      </c>
      <c r="C4" s="189">
        <v>362</v>
      </c>
      <c r="D4" s="189">
        <v>920</v>
      </c>
      <c r="E4" s="189">
        <v>435</v>
      </c>
      <c r="F4" s="219">
        <v>485</v>
      </c>
      <c r="G4" s="279"/>
      <c r="H4" s="192" t="s">
        <v>155</v>
      </c>
      <c r="I4" s="189">
        <v>1088</v>
      </c>
      <c r="J4" s="189">
        <v>3040</v>
      </c>
      <c r="K4" s="189">
        <v>1469</v>
      </c>
      <c r="L4" s="193">
        <v>1571</v>
      </c>
    </row>
    <row r="5" spans="1:12" ht="15" customHeight="1">
      <c r="A5" s="279"/>
      <c r="B5" s="192" t="s">
        <v>156</v>
      </c>
      <c r="C5" s="189">
        <v>299</v>
      </c>
      <c r="D5" s="189">
        <v>726</v>
      </c>
      <c r="E5" s="189">
        <v>354</v>
      </c>
      <c r="F5" s="219">
        <v>372</v>
      </c>
      <c r="G5" s="279"/>
      <c r="H5" s="192" t="s">
        <v>157</v>
      </c>
      <c r="I5" s="189">
        <v>75</v>
      </c>
      <c r="J5" s="189">
        <v>221</v>
      </c>
      <c r="K5" s="189">
        <v>108</v>
      </c>
      <c r="L5" s="193">
        <v>113</v>
      </c>
    </row>
    <row r="6" spans="1:12" ht="15" customHeight="1">
      <c r="A6" s="279"/>
      <c r="B6" s="192" t="s">
        <v>158</v>
      </c>
      <c r="C6" s="189">
        <v>741</v>
      </c>
      <c r="D6" s="189">
        <v>1945</v>
      </c>
      <c r="E6" s="189">
        <v>920</v>
      </c>
      <c r="F6" s="219">
        <v>1025</v>
      </c>
      <c r="G6" s="279"/>
      <c r="H6" s="192" t="s">
        <v>159</v>
      </c>
      <c r="I6" s="189">
        <v>497</v>
      </c>
      <c r="J6" s="189">
        <v>1363</v>
      </c>
      <c r="K6" s="189">
        <v>643</v>
      </c>
      <c r="L6" s="193">
        <v>720</v>
      </c>
    </row>
    <row r="7" spans="1:12" ht="15" customHeight="1">
      <c r="A7" s="279"/>
      <c r="B7" s="192" t="s">
        <v>160</v>
      </c>
      <c r="C7" s="189">
        <v>538</v>
      </c>
      <c r="D7" s="189">
        <v>1471</v>
      </c>
      <c r="E7" s="189">
        <v>697</v>
      </c>
      <c r="F7" s="219">
        <v>774</v>
      </c>
      <c r="G7" s="279"/>
      <c r="H7" s="192" t="s">
        <v>161</v>
      </c>
      <c r="I7" s="189">
        <v>427</v>
      </c>
      <c r="J7" s="189">
        <v>1207</v>
      </c>
      <c r="K7" s="189">
        <v>584</v>
      </c>
      <c r="L7" s="193">
        <v>623</v>
      </c>
    </row>
    <row r="8" spans="1:12" ht="15" customHeight="1">
      <c r="A8" s="259"/>
      <c r="B8" s="192" t="s">
        <v>124</v>
      </c>
      <c r="C8" s="189">
        <v>2553</v>
      </c>
      <c r="D8" s="189">
        <v>6455</v>
      </c>
      <c r="E8" s="189">
        <v>3134</v>
      </c>
      <c r="F8" s="191">
        <v>3321</v>
      </c>
      <c r="G8" s="259"/>
      <c r="H8" s="192" t="s">
        <v>124</v>
      </c>
      <c r="I8" s="189">
        <v>2630</v>
      </c>
      <c r="J8" s="189">
        <v>7211</v>
      </c>
      <c r="K8" s="189">
        <v>3468</v>
      </c>
      <c r="L8" s="196">
        <v>3743</v>
      </c>
    </row>
    <row r="9" spans="1:12" ht="15" customHeight="1">
      <c r="A9" s="220" t="s">
        <v>162</v>
      </c>
      <c r="B9" s="192" t="s">
        <v>163</v>
      </c>
      <c r="C9" s="189">
        <v>1328</v>
      </c>
      <c r="D9" s="189">
        <v>3539</v>
      </c>
      <c r="E9" s="189">
        <v>1667</v>
      </c>
      <c r="F9" s="219">
        <v>1872</v>
      </c>
      <c r="G9" s="278" t="s">
        <v>164</v>
      </c>
      <c r="H9" s="192" t="s">
        <v>165</v>
      </c>
      <c r="I9" s="189">
        <v>393</v>
      </c>
      <c r="J9" s="189">
        <v>1282</v>
      </c>
      <c r="K9" s="189">
        <v>625</v>
      </c>
      <c r="L9" s="193">
        <v>657</v>
      </c>
    </row>
    <row r="10" spans="1:12" ht="15" customHeight="1">
      <c r="A10" s="278" t="s">
        <v>166</v>
      </c>
      <c r="B10" s="192" t="s">
        <v>167</v>
      </c>
      <c r="C10" s="189">
        <v>532</v>
      </c>
      <c r="D10" s="189">
        <v>1133</v>
      </c>
      <c r="E10" s="189">
        <v>510</v>
      </c>
      <c r="F10" s="219">
        <v>623</v>
      </c>
      <c r="G10" s="279"/>
      <c r="H10" s="192" t="s">
        <v>168</v>
      </c>
      <c r="I10" s="189">
        <v>185</v>
      </c>
      <c r="J10" s="189">
        <v>523</v>
      </c>
      <c r="K10" s="189">
        <v>261</v>
      </c>
      <c r="L10" s="193">
        <v>262</v>
      </c>
    </row>
    <row r="11" spans="1:12" ht="15" customHeight="1">
      <c r="A11" s="279"/>
      <c r="B11" s="192" t="s">
        <v>169</v>
      </c>
      <c r="C11" s="189">
        <v>135</v>
      </c>
      <c r="D11" s="189">
        <v>305</v>
      </c>
      <c r="E11" s="189">
        <v>151</v>
      </c>
      <c r="F11" s="219">
        <v>154</v>
      </c>
      <c r="G11" s="279"/>
      <c r="H11" s="192" t="s">
        <v>170</v>
      </c>
      <c r="I11" s="189">
        <v>38</v>
      </c>
      <c r="J11" s="189">
        <v>123</v>
      </c>
      <c r="K11" s="189">
        <v>58</v>
      </c>
      <c r="L11" s="193">
        <v>65</v>
      </c>
    </row>
    <row r="12" spans="1:12" ht="15" customHeight="1">
      <c r="A12" s="279"/>
      <c r="B12" s="192" t="s">
        <v>171</v>
      </c>
      <c r="C12" s="189">
        <v>165</v>
      </c>
      <c r="D12" s="189">
        <v>321</v>
      </c>
      <c r="E12" s="189">
        <v>159</v>
      </c>
      <c r="F12" s="219">
        <v>162</v>
      </c>
      <c r="G12" s="279"/>
      <c r="H12" s="192" t="s">
        <v>172</v>
      </c>
      <c r="I12" s="189">
        <v>31</v>
      </c>
      <c r="J12" s="189">
        <v>87</v>
      </c>
      <c r="K12" s="189">
        <v>40</v>
      </c>
      <c r="L12" s="193">
        <v>47</v>
      </c>
    </row>
    <row r="13" spans="1:12" ht="15" customHeight="1">
      <c r="A13" s="279"/>
      <c r="B13" s="192" t="s">
        <v>173</v>
      </c>
      <c r="C13" s="189">
        <v>114</v>
      </c>
      <c r="D13" s="189">
        <v>295</v>
      </c>
      <c r="E13" s="189">
        <v>129</v>
      </c>
      <c r="F13" s="219">
        <v>166</v>
      </c>
      <c r="G13" s="279"/>
      <c r="H13" s="192" t="s">
        <v>174</v>
      </c>
      <c r="I13" s="189">
        <v>53</v>
      </c>
      <c r="J13" s="189">
        <v>115</v>
      </c>
      <c r="K13" s="189">
        <v>54</v>
      </c>
      <c r="L13" s="193">
        <v>61</v>
      </c>
    </row>
    <row r="14" spans="1:12" ht="15" customHeight="1">
      <c r="A14" s="279"/>
      <c r="B14" s="192" t="s">
        <v>175</v>
      </c>
      <c r="C14" s="189">
        <v>107</v>
      </c>
      <c r="D14" s="189">
        <v>356</v>
      </c>
      <c r="E14" s="189">
        <v>178</v>
      </c>
      <c r="F14" s="219">
        <v>178</v>
      </c>
      <c r="G14" s="259"/>
      <c r="H14" s="192" t="s">
        <v>124</v>
      </c>
      <c r="I14" s="189">
        <v>700</v>
      </c>
      <c r="J14" s="189">
        <v>2130</v>
      </c>
      <c r="K14" s="189">
        <v>1038</v>
      </c>
      <c r="L14" s="196">
        <v>1092</v>
      </c>
    </row>
    <row r="15" spans="1:12" ht="15" customHeight="1">
      <c r="A15" s="279"/>
      <c r="B15" s="192" t="s">
        <v>176</v>
      </c>
      <c r="C15" s="189">
        <v>161</v>
      </c>
      <c r="D15" s="189">
        <v>402</v>
      </c>
      <c r="E15" s="189">
        <v>190</v>
      </c>
      <c r="F15" s="219">
        <v>212</v>
      </c>
      <c r="G15" s="253" t="s">
        <v>177</v>
      </c>
      <c r="H15" s="192" t="s">
        <v>178</v>
      </c>
      <c r="I15" s="221">
        <v>206</v>
      </c>
      <c r="J15" s="189">
        <v>512</v>
      </c>
      <c r="K15" s="189">
        <v>248</v>
      </c>
      <c r="L15" s="196">
        <v>264</v>
      </c>
    </row>
    <row r="16" spans="1:12" ht="15" customHeight="1">
      <c r="A16" s="279"/>
      <c r="B16" s="192" t="s">
        <v>179</v>
      </c>
      <c r="C16" s="189">
        <v>112</v>
      </c>
      <c r="D16" s="189">
        <v>269</v>
      </c>
      <c r="E16" s="189">
        <v>137</v>
      </c>
      <c r="F16" s="219">
        <v>132</v>
      </c>
      <c r="G16" s="254"/>
      <c r="H16" s="192" t="s">
        <v>180</v>
      </c>
      <c r="I16" s="221">
        <v>155</v>
      </c>
      <c r="J16" s="189">
        <v>403</v>
      </c>
      <c r="K16" s="189">
        <v>196</v>
      </c>
      <c r="L16" s="196">
        <v>207</v>
      </c>
    </row>
    <row r="17" spans="1:12" ht="15" customHeight="1">
      <c r="A17" s="279"/>
      <c r="B17" s="192" t="s">
        <v>181</v>
      </c>
      <c r="C17" s="189">
        <v>832</v>
      </c>
      <c r="D17" s="189">
        <v>2105</v>
      </c>
      <c r="E17" s="189">
        <v>1027</v>
      </c>
      <c r="F17" s="191">
        <v>1078</v>
      </c>
      <c r="G17" s="254"/>
      <c r="H17" s="192" t="s">
        <v>182</v>
      </c>
      <c r="I17" s="221">
        <v>280</v>
      </c>
      <c r="J17" s="189">
        <v>704</v>
      </c>
      <c r="K17" s="189">
        <v>316</v>
      </c>
      <c r="L17" s="196">
        <v>388</v>
      </c>
    </row>
    <row r="18" spans="1:12" ht="15" customHeight="1">
      <c r="A18" s="279"/>
      <c r="B18" s="192" t="s">
        <v>183</v>
      </c>
      <c r="C18" s="189">
        <v>487</v>
      </c>
      <c r="D18" s="189">
        <v>1207</v>
      </c>
      <c r="E18" s="189">
        <v>554</v>
      </c>
      <c r="F18" s="219">
        <v>653</v>
      </c>
      <c r="G18" s="254"/>
      <c r="H18" s="192" t="s">
        <v>184</v>
      </c>
      <c r="I18" s="221">
        <v>205</v>
      </c>
      <c r="J18" s="189">
        <v>655</v>
      </c>
      <c r="K18" s="189">
        <v>295</v>
      </c>
      <c r="L18" s="196">
        <v>360</v>
      </c>
    </row>
    <row r="19" spans="1:12" ht="15" customHeight="1">
      <c r="A19" s="279"/>
      <c r="B19" s="192" t="s">
        <v>185</v>
      </c>
      <c r="C19" s="189">
        <v>427</v>
      </c>
      <c r="D19" s="189">
        <v>1306</v>
      </c>
      <c r="E19" s="189">
        <v>606</v>
      </c>
      <c r="F19" s="219">
        <v>700</v>
      </c>
      <c r="G19" s="254"/>
      <c r="H19" s="192" t="s">
        <v>186</v>
      </c>
      <c r="I19" s="221">
        <v>177</v>
      </c>
      <c r="J19" s="189">
        <v>521</v>
      </c>
      <c r="K19" s="189">
        <v>240</v>
      </c>
      <c r="L19" s="196">
        <v>281</v>
      </c>
    </row>
    <row r="20" spans="1:12" ht="15" customHeight="1">
      <c r="A20" s="279"/>
      <c r="B20" s="192" t="s">
        <v>187</v>
      </c>
      <c r="C20" s="189">
        <v>342</v>
      </c>
      <c r="D20" s="189">
        <v>875</v>
      </c>
      <c r="E20" s="189">
        <v>432</v>
      </c>
      <c r="F20" s="193">
        <v>443</v>
      </c>
      <c r="G20" s="254"/>
      <c r="H20" s="192" t="s">
        <v>188</v>
      </c>
      <c r="I20" s="221">
        <v>282</v>
      </c>
      <c r="J20" s="189">
        <v>921</v>
      </c>
      <c r="K20" s="189">
        <v>445</v>
      </c>
      <c r="L20" s="196">
        <v>476</v>
      </c>
    </row>
    <row r="21" spans="1:12" ht="15" customHeight="1">
      <c r="A21" s="259"/>
      <c r="B21" s="192" t="s">
        <v>124</v>
      </c>
      <c r="C21" s="189">
        <v>3414</v>
      </c>
      <c r="D21" s="189">
        <v>8574</v>
      </c>
      <c r="E21" s="189">
        <v>4073</v>
      </c>
      <c r="F21" s="196">
        <v>4501</v>
      </c>
      <c r="G21" s="254"/>
      <c r="H21" s="192" t="s">
        <v>189</v>
      </c>
      <c r="I21" s="221">
        <v>279</v>
      </c>
      <c r="J21" s="189">
        <v>712</v>
      </c>
      <c r="K21" s="189">
        <v>317</v>
      </c>
      <c r="L21" s="196">
        <v>395</v>
      </c>
    </row>
    <row r="22" spans="1:12" ht="15" customHeight="1">
      <c r="A22" s="278" t="s">
        <v>190</v>
      </c>
      <c r="B22" s="192" t="s">
        <v>191</v>
      </c>
      <c r="C22" s="189">
        <v>1507</v>
      </c>
      <c r="D22" s="189">
        <v>3798</v>
      </c>
      <c r="E22" s="189">
        <v>1764</v>
      </c>
      <c r="F22" s="193">
        <v>2034</v>
      </c>
      <c r="G22" s="254"/>
      <c r="H22" s="192" t="s">
        <v>192</v>
      </c>
      <c r="I22" s="221">
        <v>478</v>
      </c>
      <c r="J22" s="189">
        <v>1412</v>
      </c>
      <c r="K22" s="189">
        <v>678</v>
      </c>
      <c r="L22" s="196">
        <v>734</v>
      </c>
    </row>
    <row r="23" spans="1:12" ht="15" customHeight="1">
      <c r="A23" s="279"/>
      <c r="B23" s="192" t="s">
        <v>193</v>
      </c>
      <c r="C23" s="189">
        <v>930</v>
      </c>
      <c r="D23" s="189">
        <v>2771</v>
      </c>
      <c r="E23" s="189">
        <v>1331</v>
      </c>
      <c r="F23" s="193">
        <v>1440</v>
      </c>
      <c r="G23" s="254"/>
      <c r="H23" s="192" t="s">
        <v>194</v>
      </c>
      <c r="I23" s="221">
        <v>679</v>
      </c>
      <c r="J23" s="189">
        <v>2024</v>
      </c>
      <c r="K23" s="189">
        <v>995</v>
      </c>
      <c r="L23" s="196">
        <v>1029</v>
      </c>
    </row>
    <row r="24" spans="1:12" ht="15" customHeight="1">
      <c r="A24" s="279"/>
      <c r="B24" s="192" t="s">
        <v>195</v>
      </c>
      <c r="C24" s="189">
        <v>157</v>
      </c>
      <c r="D24" s="189">
        <v>397</v>
      </c>
      <c r="E24" s="189">
        <v>189</v>
      </c>
      <c r="F24" s="193">
        <v>208</v>
      </c>
      <c r="G24" s="254"/>
      <c r="H24" s="192" t="s">
        <v>196</v>
      </c>
      <c r="I24" s="221">
        <v>423</v>
      </c>
      <c r="J24" s="189">
        <v>1308</v>
      </c>
      <c r="K24" s="189">
        <v>635</v>
      </c>
      <c r="L24" s="196">
        <v>673</v>
      </c>
    </row>
    <row r="25" spans="1:12" ht="15" customHeight="1">
      <c r="A25" s="279"/>
      <c r="B25" s="192" t="s">
        <v>197</v>
      </c>
      <c r="C25" s="189">
        <v>200</v>
      </c>
      <c r="D25" s="189">
        <v>575</v>
      </c>
      <c r="E25" s="189">
        <v>273</v>
      </c>
      <c r="F25" s="193">
        <v>302</v>
      </c>
      <c r="G25" s="292"/>
      <c r="H25" s="192" t="s">
        <v>198</v>
      </c>
      <c r="I25" s="222">
        <v>3164</v>
      </c>
      <c r="J25" s="222">
        <v>9172</v>
      </c>
      <c r="K25" s="222">
        <v>4365</v>
      </c>
      <c r="L25" s="223">
        <v>4807</v>
      </c>
    </row>
    <row r="26" spans="1:12" ht="15" customHeight="1">
      <c r="A26" s="279"/>
      <c r="B26" s="192" t="s">
        <v>199</v>
      </c>
      <c r="C26" s="189">
        <v>301</v>
      </c>
      <c r="D26" s="189">
        <v>841</v>
      </c>
      <c r="E26" s="189">
        <v>396</v>
      </c>
      <c r="F26" s="193">
        <v>445</v>
      </c>
      <c r="G26" s="253" t="s">
        <v>200</v>
      </c>
      <c r="H26" s="192" t="s">
        <v>201</v>
      </c>
      <c r="I26" s="221">
        <v>1694</v>
      </c>
      <c r="J26" s="189">
        <v>4671</v>
      </c>
      <c r="K26" s="189">
        <v>2374</v>
      </c>
      <c r="L26" s="196">
        <v>2297</v>
      </c>
    </row>
    <row r="27" spans="1:12" ht="15" customHeight="1">
      <c r="A27" s="279"/>
      <c r="B27" s="192" t="s">
        <v>202</v>
      </c>
      <c r="C27" s="189">
        <v>189</v>
      </c>
      <c r="D27" s="189">
        <v>583</v>
      </c>
      <c r="E27" s="189">
        <v>279</v>
      </c>
      <c r="F27" s="193">
        <v>304</v>
      </c>
      <c r="G27" s="254"/>
      <c r="H27" s="192" t="s">
        <v>203</v>
      </c>
      <c r="I27" s="221">
        <v>557</v>
      </c>
      <c r="J27" s="189">
        <v>1608</v>
      </c>
      <c r="K27" s="189">
        <v>772</v>
      </c>
      <c r="L27" s="196">
        <v>836</v>
      </c>
    </row>
    <row r="28" spans="1:12" ht="15" customHeight="1">
      <c r="A28" s="279"/>
      <c r="B28" s="192" t="s">
        <v>204</v>
      </c>
      <c r="C28" s="189">
        <v>220</v>
      </c>
      <c r="D28" s="189">
        <v>733</v>
      </c>
      <c r="E28" s="189">
        <v>329</v>
      </c>
      <c r="F28" s="193">
        <v>404</v>
      </c>
      <c r="G28" s="254"/>
      <c r="H28" s="192" t="s">
        <v>205</v>
      </c>
      <c r="I28" s="221">
        <v>1515</v>
      </c>
      <c r="J28" s="189">
        <v>4083</v>
      </c>
      <c r="K28" s="189">
        <v>1946</v>
      </c>
      <c r="L28" s="196">
        <v>2137</v>
      </c>
    </row>
    <row r="29" spans="1:12" ht="15" customHeight="1">
      <c r="A29" s="259"/>
      <c r="B29" s="192" t="s">
        <v>124</v>
      </c>
      <c r="C29" s="189">
        <v>3504</v>
      </c>
      <c r="D29" s="189">
        <v>9698</v>
      </c>
      <c r="E29" s="189">
        <v>4561</v>
      </c>
      <c r="F29" s="196">
        <v>5137</v>
      </c>
      <c r="G29" s="254"/>
      <c r="H29" s="192" t="s">
        <v>206</v>
      </c>
      <c r="I29" s="221">
        <v>729</v>
      </c>
      <c r="J29" s="189">
        <v>2109</v>
      </c>
      <c r="K29" s="189">
        <v>1039</v>
      </c>
      <c r="L29" s="196">
        <v>1070</v>
      </c>
    </row>
    <row r="30" spans="1:12" ht="15" customHeight="1">
      <c r="A30" s="278" t="s">
        <v>207</v>
      </c>
      <c r="B30" s="192" t="s">
        <v>208</v>
      </c>
      <c r="C30" s="189">
        <v>746</v>
      </c>
      <c r="D30" s="189">
        <v>2448</v>
      </c>
      <c r="E30" s="189">
        <v>1161</v>
      </c>
      <c r="F30" s="224">
        <v>1287</v>
      </c>
      <c r="G30" s="254"/>
      <c r="H30" s="192" t="s">
        <v>209</v>
      </c>
      <c r="I30" s="221">
        <v>1537</v>
      </c>
      <c r="J30" s="189">
        <v>3995</v>
      </c>
      <c r="K30" s="189">
        <v>1891</v>
      </c>
      <c r="L30" s="196">
        <v>2104</v>
      </c>
    </row>
    <row r="31" spans="1:12" ht="15" customHeight="1">
      <c r="A31" s="279"/>
      <c r="B31" s="192" t="s">
        <v>210</v>
      </c>
      <c r="C31" s="189">
        <v>50</v>
      </c>
      <c r="D31" s="189">
        <v>167</v>
      </c>
      <c r="E31" s="189">
        <v>78</v>
      </c>
      <c r="F31" s="224">
        <v>89</v>
      </c>
      <c r="G31" s="254"/>
      <c r="H31" s="192" t="s">
        <v>211</v>
      </c>
      <c r="I31" s="221">
        <v>724</v>
      </c>
      <c r="J31" s="189">
        <v>1996</v>
      </c>
      <c r="K31" s="189">
        <v>965</v>
      </c>
      <c r="L31" s="196">
        <v>1031</v>
      </c>
    </row>
    <row r="32" spans="1:12" ht="15" customHeight="1">
      <c r="A32" s="279"/>
      <c r="B32" s="192" t="s">
        <v>212</v>
      </c>
      <c r="C32" s="189">
        <v>220</v>
      </c>
      <c r="D32" s="189">
        <v>697</v>
      </c>
      <c r="E32" s="189">
        <v>323</v>
      </c>
      <c r="F32" s="224">
        <v>374</v>
      </c>
      <c r="G32" s="254"/>
      <c r="H32" s="192" t="s">
        <v>213</v>
      </c>
      <c r="I32" s="221">
        <v>174</v>
      </c>
      <c r="J32" s="189">
        <v>579</v>
      </c>
      <c r="K32" s="189">
        <v>281</v>
      </c>
      <c r="L32" s="196">
        <v>298</v>
      </c>
    </row>
    <row r="33" spans="1:12" ht="15" customHeight="1">
      <c r="A33" s="279"/>
      <c r="B33" s="192" t="s">
        <v>214</v>
      </c>
      <c r="C33" s="189">
        <v>570</v>
      </c>
      <c r="D33" s="189">
        <v>1867</v>
      </c>
      <c r="E33" s="189">
        <v>900</v>
      </c>
      <c r="F33" s="224">
        <v>967</v>
      </c>
      <c r="G33" s="292"/>
      <c r="H33" s="192" t="s">
        <v>198</v>
      </c>
      <c r="I33" s="221">
        <v>6930</v>
      </c>
      <c r="J33" s="221">
        <v>19041</v>
      </c>
      <c r="K33" s="221">
        <v>9268</v>
      </c>
      <c r="L33" s="196">
        <v>9773</v>
      </c>
    </row>
    <row r="34" spans="1:12" ht="15" customHeight="1">
      <c r="A34" s="279"/>
      <c r="B34" s="192" t="s">
        <v>215</v>
      </c>
      <c r="C34" s="189">
        <v>91</v>
      </c>
      <c r="D34" s="189">
        <v>323</v>
      </c>
      <c r="E34" s="189">
        <v>140</v>
      </c>
      <c r="F34" s="224">
        <v>183</v>
      </c>
      <c r="G34" s="293" t="s">
        <v>216</v>
      </c>
      <c r="H34" s="192" t="s">
        <v>217</v>
      </c>
      <c r="I34" s="189">
        <v>1430</v>
      </c>
      <c r="J34" s="189">
        <v>3522</v>
      </c>
      <c r="K34" s="189">
        <v>1626</v>
      </c>
      <c r="L34" s="196">
        <v>1896</v>
      </c>
    </row>
    <row r="35" spans="1:12" ht="15" customHeight="1">
      <c r="A35" s="259"/>
      <c r="B35" s="192" t="s">
        <v>124</v>
      </c>
      <c r="C35" s="189">
        <v>1677</v>
      </c>
      <c r="D35" s="189">
        <v>5502</v>
      </c>
      <c r="E35" s="189">
        <v>2602</v>
      </c>
      <c r="F35" s="196">
        <v>2900</v>
      </c>
      <c r="G35" s="293"/>
      <c r="H35" s="192" t="s">
        <v>218</v>
      </c>
      <c r="I35" s="189">
        <v>665</v>
      </c>
      <c r="J35" s="189">
        <v>1838</v>
      </c>
      <c r="K35" s="189">
        <v>855</v>
      </c>
      <c r="L35" s="196">
        <v>983</v>
      </c>
    </row>
    <row r="36" spans="1:12" ht="15" customHeight="1">
      <c r="A36" s="278" t="s">
        <v>219</v>
      </c>
      <c r="B36" s="192" t="s">
        <v>220</v>
      </c>
      <c r="C36" s="189">
        <v>440</v>
      </c>
      <c r="D36" s="189">
        <v>1481</v>
      </c>
      <c r="E36" s="189">
        <v>683</v>
      </c>
      <c r="F36" s="224">
        <v>798</v>
      </c>
      <c r="G36" s="293"/>
      <c r="H36" s="192" t="s">
        <v>221</v>
      </c>
      <c r="I36" s="189">
        <v>324</v>
      </c>
      <c r="J36" s="189">
        <v>825</v>
      </c>
      <c r="K36" s="189">
        <v>392</v>
      </c>
      <c r="L36" s="196">
        <v>433</v>
      </c>
    </row>
    <row r="37" spans="1:12" ht="15" customHeight="1">
      <c r="A37" s="279"/>
      <c r="B37" s="192" t="s">
        <v>222</v>
      </c>
      <c r="C37" s="189">
        <v>808</v>
      </c>
      <c r="D37" s="189">
        <v>2448</v>
      </c>
      <c r="E37" s="189">
        <v>1143</v>
      </c>
      <c r="F37" s="224">
        <v>1305</v>
      </c>
      <c r="G37" s="293"/>
      <c r="H37" s="192" t="s">
        <v>223</v>
      </c>
      <c r="I37" s="189">
        <v>445</v>
      </c>
      <c r="J37" s="189">
        <v>1197</v>
      </c>
      <c r="K37" s="189">
        <v>562</v>
      </c>
      <c r="L37" s="196">
        <v>635</v>
      </c>
    </row>
    <row r="38" spans="1:12" ht="15" customHeight="1">
      <c r="A38" s="279"/>
      <c r="B38" s="192" t="s">
        <v>224</v>
      </c>
      <c r="C38" s="189">
        <v>472</v>
      </c>
      <c r="D38" s="189">
        <v>1573</v>
      </c>
      <c r="E38" s="189">
        <v>779</v>
      </c>
      <c r="F38" s="224">
        <v>794</v>
      </c>
      <c r="G38" s="293"/>
      <c r="H38" s="192" t="s">
        <v>225</v>
      </c>
      <c r="I38" s="189">
        <v>361</v>
      </c>
      <c r="J38" s="189">
        <v>1109</v>
      </c>
      <c r="K38" s="189">
        <v>527</v>
      </c>
      <c r="L38" s="196">
        <v>582</v>
      </c>
    </row>
    <row r="39" spans="1:12" ht="15" customHeight="1">
      <c r="A39" s="279"/>
      <c r="B39" s="192" t="s">
        <v>226</v>
      </c>
      <c r="C39" s="189">
        <v>189</v>
      </c>
      <c r="D39" s="189">
        <v>559</v>
      </c>
      <c r="E39" s="189">
        <v>285</v>
      </c>
      <c r="F39" s="224">
        <v>274</v>
      </c>
      <c r="G39" s="293"/>
      <c r="H39" s="192" t="s">
        <v>227</v>
      </c>
      <c r="I39" s="189">
        <v>232</v>
      </c>
      <c r="J39" s="189">
        <v>651</v>
      </c>
      <c r="K39" s="189">
        <v>322</v>
      </c>
      <c r="L39" s="196">
        <v>329</v>
      </c>
    </row>
    <row r="40" spans="1:12" ht="15" customHeight="1">
      <c r="A40" s="279"/>
      <c r="B40" s="192" t="s">
        <v>228</v>
      </c>
      <c r="C40" s="189">
        <v>59</v>
      </c>
      <c r="D40" s="189">
        <v>158</v>
      </c>
      <c r="E40" s="189">
        <v>66</v>
      </c>
      <c r="F40" s="224">
        <v>92</v>
      </c>
      <c r="G40" s="293"/>
      <c r="H40" s="192" t="s">
        <v>198</v>
      </c>
      <c r="I40" s="189">
        <v>3457</v>
      </c>
      <c r="J40" s="189">
        <v>9142</v>
      </c>
      <c r="K40" s="189">
        <v>4284</v>
      </c>
      <c r="L40" s="196">
        <v>4858</v>
      </c>
    </row>
    <row r="41" spans="1:12" ht="15" customHeight="1">
      <c r="A41" s="259"/>
      <c r="B41" s="192" t="s">
        <v>124</v>
      </c>
      <c r="C41" s="189">
        <v>1968</v>
      </c>
      <c r="D41" s="189">
        <v>6219</v>
      </c>
      <c r="E41" s="189">
        <v>2956</v>
      </c>
      <c r="F41" s="196">
        <v>3263</v>
      </c>
      <c r="G41" s="225"/>
      <c r="H41" s="207"/>
      <c r="I41" s="208"/>
      <c r="J41" s="208"/>
      <c r="K41" s="208"/>
      <c r="L41" s="208"/>
    </row>
    <row r="42" spans="1:12" ht="15" customHeight="1">
      <c r="A42" s="278" t="s">
        <v>229</v>
      </c>
      <c r="B42" s="192" t="s">
        <v>230</v>
      </c>
      <c r="C42" s="189">
        <v>1139</v>
      </c>
      <c r="D42" s="189">
        <v>3358</v>
      </c>
      <c r="E42" s="189">
        <v>1655</v>
      </c>
      <c r="F42" s="191">
        <v>1703</v>
      </c>
      <c r="G42" s="225"/>
      <c r="H42" s="207"/>
      <c r="I42" s="208"/>
      <c r="J42" s="208"/>
      <c r="K42" s="208"/>
      <c r="L42" s="208"/>
    </row>
    <row r="43" spans="1:12" ht="15" customHeight="1">
      <c r="A43" s="210"/>
      <c r="B43" s="192" t="s">
        <v>231</v>
      </c>
      <c r="C43" s="189">
        <v>336</v>
      </c>
      <c r="D43" s="189">
        <v>889</v>
      </c>
      <c r="E43" s="189">
        <v>413</v>
      </c>
      <c r="F43" s="191">
        <v>476</v>
      </c>
      <c r="G43" s="225"/>
      <c r="H43" s="207"/>
      <c r="I43" s="208"/>
      <c r="J43" s="208"/>
      <c r="K43" s="208"/>
      <c r="L43" s="208"/>
    </row>
    <row r="44" spans="1:12" ht="15" customHeight="1">
      <c r="A44" s="210"/>
      <c r="B44" s="192" t="s">
        <v>232</v>
      </c>
      <c r="C44" s="189">
        <v>508</v>
      </c>
      <c r="D44" s="189">
        <v>1448</v>
      </c>
      <c r="E44" s="189">
        <v>688</v>
      </c>
      <c r="F44" s="191">
        <v>760</v>
      </c>
      <c r="G44" s="225"/>
      <c r="H44" s="207"/>
      <c r="I44" s="208"/>
      <c r="J44" s="208"/>
      <c r="K44" s="208"/>
      <c r="L44" s="208"/>
    </row>
    <row r="45" spans="1:6" ht="15" customHeight="1">
      <c r="A45" s="210"/>
      <c r="B45" s="192" t="s">
        <v>233</v>
      </c>
      <c r="C45" s="189">
        <v>182</v>
      </c>
      <c r="D45" s="189">
        <v>516</v>
      </c>
      <c r="E45" s="189">
        <v>234</v>
      </c>
      <c r="F45" s="191">
        <v>282</v>
      </c>
    </row>
    <row r="46" spans="1:6" ht="15" customHeight="1">
      <c r="A46" s="161"/>
      <c r="B46" s="192" t="s">
        <v>124</v>
      </c>
      <c r="C46" s="189">
        <v>2165</v>
      </c>
      <c r="D46" s="189">
        <v>6211</v>
      </c>
      <c r="E46" s="189">
        <v>2990</v>
      </c>
      <c r="F46" s="191">
        <v>3221</v>
      </c>
    </row>
    <row r="47" spans="1:12" ht="15" customHeight="1">
      <c r="A47" s="227"/>
      <c r="B47" s="207"/>
      <c r="C47" s="208"/>
      <c r="D47" s="208"/>
      <c r="E47" s="208"/>
      <c r="F47" s="209"/>
      <c r="G47" s="347" t="s">
        <v>247</v>
      </c>
      <c r="H47" s="348"/>
      <c r="I47" s="228">
        <v>50241</v>
      </c>
      <c r="J47" s="228">
        <v>132900</v>
      </c>
      <c r="K47" s="228">
        <v>62818</v>
      </c>
      <c r="L47" s="229">
        <v>70082</v>
      </c>
    </row>
    <row r="48" spans="1:12" ht="15" customHeight="1">
      <c r="A48" s="230"/>
      <c r="B48" s="207"/>
      <c r="C48" s="208"/>
      <c r="D48" s="208"/>
      <c r="E48" s="208"/>
      <c r="F48" s="209"/>
      <c r="G48" s="343" t="s">
        <v>234</v>
      </c>
      <c r="H48" s="344"/>
      <c r="I48" s="190">
        <f>I47-I49</f>
        <v>291</v>
      </c>
      <c r="J48" s="231">
        <f>J47-J49</f>
        <v>-740</v>
      </c>
      <c r="K48" s="231">
        <f>K47-K49</f>
        <v>-353</v>
      </c>
      <c r="L48" s="232">
        <f>L47-L49</f>
        <v>-387</v>
      </c>
    </row>
    <row r="49" spans="1:12" ht="15" customHeight="1">
      <c r="A49" s="233"/>
      <c r="B49" s="211"/>
      <c r="C49" s="212"/>
      <c r="D49" s="212"/>
      <c r="E49" s="212"/>
      <c r="F49" s="213"/>
      <c r="G49" s="345">
        <v>39356</v>
      </c>
      <c r="H49" s="346"/>
      <c r="I49" s="215">
        <v>49950</v>
      </c>
      <c r="J49" s="215">
        <v>133640</v>
      </c>
      <c r="K49" s="215">
        <v>63171</v>
      </c>
      <c r="L49" s="216">
        <v>70469</v>
      </c>
    </row>
    <row r="50" spans="8:12" ht="13.5" customHeight="1">
      <c r="H50" s="194"/>
      <c r="L50" s="208" t="s">
        <v>235</v>
      </c>
    </row>
    <row r="51" ht="12">
      <c r="H51" s="194"/>
    </row>
  </sheetData>
  <sheetProtection/>
  <mergeCells count="16">
    <mergeCell ref="G9:G14"/>
    <mergeCell ref="A10:A21"/>
    <mergeCell ref="G15:G25"/>
    <mergeCell ref="A22:A29"/>
    <mergeCell ref="A2:B2"/>
    <mergeCell ref="G2:H2"/>
    <mergeCell ref="A3:A8"/>
    <mergeCell ref="G3:G8"/>
    <mergeCell ref="G26:G33"/>
    <mergeCell ref="A30:A35"/>
    <mergeCell ref="G48:H48"/>
    <mergeCell ref="G49:H49"/>
    <mergeCell ref="G34:G40"/>
    <mergeCell ref="A36:A41"/>
    <mergeCell ref="A42:A46"/>
    <mergeCell ref="G47:H47"/>
  </mergeCells>
  <printOptions horizontalCentered="1"/>
  <pageMargins left="0.5905511811023623" right="0.5905511811023623" top="0.7874015748031497" bottom="0.7874015748031497" header="0.3937007874015748" footer="0.5118110236220472"/>
  <pageSetup fitToWidth="0" horizontalDpi="300" verticalDpi="300" orientation="portrait" paperSize="9" r:id="rId1"/>
  <headerFooter alignWithMargins="0">
    <oddHeader xml:space="preserve">&amp;R人口・世帯　13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3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4921875" defaultRowHeight="14.25"/>
  <cols>
    <col min="1" max="53" width="1.4921875" style="237" customWidth="1"/>
    <col min="54" max="54" width="1.4921875" style="240" customWidth="1"/>
    <col min="55" max="16384" width="1.4921875" style="237" customWidth="1"/>
  </cols>
  <sheetData>
    <row r="1" spans="1:55" ht="21" customHeight="1">
      <c r="A1" s="234" t="s">
        <v>248</v>
      </c>
      <c r="B1" s="236"/>
      <c r="C1" s="236"/>
      <c r="D1" s="236"/>
      <c r="E1" s="236"/>
      <c r="F1" s="236"/>
      <c r="G1" s="236"/>
      <c r="Q1" s="238"/>
      <c r="BA1" s="239" t="s">
        <v>105</v>
      </c>
      <c r="BC1" s="240"/>
    </row>
    <row r="2" spans="1:54" s="242" customFormat="1" ht="21" customHeight="1">
      <c r="A2" s="362" t="s">
        <v>249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 t="s">
        <v>250</v>
      </c>
      <c r="O2" s="361"/>
      <c r="P2" s="361"/>
      <c r="Q2" s="361"/>
      <c r="R2" s="361"/>
      <c r="S2" s="361"/>
      <c r="T2" s="361"/>
      <c r="U2" s="361"/>
      <c r="V2" s="361"/>
      <c r="W2" s="361"/>
      <c r="X2" s="361" t="s">
        <v>251</v>
      </c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92"/>
      <c r="BB2" s="241"/>
    </row>
    <row r="3" spans="1:54" s="242" customFormat="1" ht="21" customHeight="1">
      <c r="A3" s="374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 t="s">
        <v>252</v>
      </c>
      <c r="Y3" s="375"/>
      <c r="Z3" s="375"/>
      <c r="AA3" s="375"/>
      <c r="AB3" s="375"/>
      <c r="AC3" s="375"/>
      <c r="AD3" s="375"/>
      <c r="AE3" s="375"/>
      <c r="AF3" s="375"/>
      <c r="AG3" s="375"/>
      <c r="AH3" s="375" t="s">
        <v>253</v>
      </c>
      <c r="AI3" s="375"/>
      <c r="AJ3" s="375"/>
      <c r="AK3" s="375"/>
      <c r="AL3" s="375"/>
      <c r="AM3" s="375"/>
      <c r="AN3" s="375"/>
      <c r="AO3" s="375"/>
      <c r="AP3" s="375"/>
      <c r="AQ3" s="375"/>
      <c r="AR3" s="375" t="s">
        <v>254</v>
      </c>
      <c r="AS3" s="375"/>
      <c r="AT3" s="375"/>
      <c r="AU3" s="375"/>
      <c r="AV3" s="375"/>
      <c r="AW3" s="375"/>
      <c r="AX3" s="375"/>
      <c r="AY3" s="375"/>
      <c r="AZ3" s="375"/>
      <c r="BA3" s="397"/>
      <c r="BB3" s="241"/>
    </row>
    <row r="4" spans="1:54" s="244" customFormat="1" ht="21" customHeight="1">
      <c r="A4" s="389" t="s">
        <v>79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1">
        <v>688088</v>
      </c>
      <c r="O4" s="384"/>
      <c r="P4" s="384"/>
      <c r="Q4" s="384"/>
      <c r="R4" s="384"/>
      <c r="S4" s="384"/>
      <c r="T4" s="384"/>
      <c r="U4" s="384"/>
      <c r="V4" s="384"/>
      <c r="W4" s="389"/>
      <c r="X4" s="384">
        <v>1867696</v>
      </c>
      <c r="Y4" s="384"/>
      <c r="Z4" s="384"/>
      <c r="AA4" s="384"/>
      <c r="AB4" s="384"/>
      <c r="AC4" s="384"/>
      <c r="AD4" s="384"/>
      <c r="AE4" s="384"/>
      <c r="AF4" s="384"/>
      <c r="AG4" s="384"/>
      <c r="AH4" s="384">
        <v>908440</v>
      </c>
      <c r="AI4" s="384"/>
      <c r="AJ4" s="384"/>
      <c r="AK4" s="384"/>
      <c r="AL4" s="384"/>
      <c r="AM4" s="384"/>
      <c r="AN4" s="384"/>
      <c r="AO4" s="384"/>
      <c r="AP4" s="384"/>
      <c r="AQ4" s="384"/>
      <c r="AR4" s="384">
        <v>959256</v>
      </c>
      <c r="AS4" s="384"/>
      <c r="AT4" s="384"/>
      <c r="AU4" s="384"/>
      <c r="AV4" s="384"/>
      <c r="AW4" s="384"/>
      <c r="AX4" s="384"/>
      <c r="AY4" s="384"/>
      <c r="AZ4" s="384"/>
      <c r="BA4" s="384"/>
      <c r="BB4" s="243"/>
    </row>
    <row r="5" spans="1:54" s="244" customFormat="1" ht="21" customHeight="1">
      <c r="A5" s="385" t="s">
        <v>80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7">
        <v>699272</v>
      </c>
      <c r="O5" s="383"/>
      <c r="P5" s="383"/>
      <c r="Q5" s="383"/>
      <c r="R5" s="383"/>
      <c r="S5" s="383"/>
      <c r="T5" s="383"/>
      <c r="U5" s="383"/>
      <c r="V5" s="383"/>
      <c r="W5" s="385"/>
      <c r="X5" s="383">
        <v>1869307</v>
      </c>
      <c r="Y5" s="383"/>
      <c r="Z5" s="383"/>
      <c r="AA5" s="383"/>
      <c r="AB5" s="383"/>
      <c r="AC5" s="383"/>
      <c r="AD5" s="383"/>
      <c r="AE5" s="383"/>
      <c r="AF5" s="383"/>
      <c r="AG5" s="383"/>
      <c r="AH5" s="383">
        <v>910282</v>
      </c>
      <c r="AI5" s="383"/>
      <c r="AJ5" s="383"/>
      <c r="AK5" s="383"/>
      <c r="AL5" s="383"/>
      <c r="AM5" s="383"/>
      <c r="AN5" s="383"/>
      <c r="AO5" s="383"/>
      <c r="AP5" s="383"/>
      <c r="AQ5" s="383"/>
      <c r="AR5" s="383">
        <v>959025</v>
      </c>
      <c r="AS5" s="383"/>
      <c r="AT5" s="383"/>
      <c r="AU5" s="383"/>
      <c r="AV5" s="383"/>
      <c r="AW5" s="383"/>
      <c r="AX5" s="383"/>
      <c r="AY5" s="383"/>
      <c r="AZ5" s="383"/>
      <c r="BA5" s="383"/>
      <c r="BB5" s="243"/>
    </row>
    <row r="6" spans="1:54" s="244" customFormat="1" ht="21" customHeight="1">
      <c r="A6" s="372" t="s">
        <v>17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88">
        <v>709737</v>
      </c>
      <c r="O6" s="381">
        <v>709737</v>
      </c>
      <c r="P6" s="381">
        <v>709737</v>
      </c>
      <c r="Q6" s="381">
        <v>709737</v>
      </c>
      <c r="R6" s="381">
        <v>709737</v>
      </c>
      <c r="S6" s="381">
        <v>709737</v>
      </c>
      <c r="T6" s="381">
        <v>709737</v>
      </c>
      <c r="U6" s="381">
        <v>709737</v>
      </c>
      <c r="V6" s="381">
        <v>709737</v>
      </c>
      <c r="W6" s="372">
        <v>709737</v>
      </c>
      <c r="X6" s="381">
        <v>1869669</v>
      </c>
      <c r="Y6" s="381">
        <v>1869669</v>
      </c>
      <c r="Z6" s="381">
        <v>1869669</v>
      </c>
      <c r="AA6" s="381">
        <v>1869669</v>
      </c>
      <c r="AB6" s="381">
        <v>1869669</v>
      </c>
      <c r="AC6" s="381">
        <v>1869669</v>
      </c>
      <c r="AD6" s="381">
        <v>1869669</v>
      </c>
      <c r="AE6" s="381">
        <v>1869669</v>
      </c>
      <c r="AF6" s="381">
        <v>1869669</v>
      </c>
      <c r="AG6" s="381">
        <v>1869669</v>
      </c>
      <c r="AH6" s="381">
        <v>911035</v>
      </c>
      <c r="AI6" s="381">
        <v>958634</v>
      </c>
      <c r="AJ6" s="381">
        <v>911035</v>
      </c>
      <c r="AK6" s="381">
        <v>958634</v>
      </c>
      <c r="AL6" s="381">
        <v>911035</v>
      </c>
      <c r="AM6" s="381">
        <v>958634</v>
      </c>
      <c r="AN6" s="381">
        <v>911035</v>
      </c>
      <c r="AO6" s="381">
        <v>958634</v>
      </c>
      <c r="AP6" s="381">
        <v>911035</v>
      </c>
      <c r="AQ6" s="381">
        <v>958634</v>
      </c>
      <c r="AR6" s="381">
        <v>958634</v>
      </c>
      <c r="AS6" s="381">
        <v>958634</v>
      </c>
      <c r="AT6" s="381">
        <v>958634</v>
      </c>
      <c r="AU6" s="381">
        <v>958634</v>
      </c>
      <c r="AV6" s="381">
        <v>958634</v>
      </c>
      <c r="AW6" s="381">
        <v>958634</v>
      </c>
      <c r="AX6" s="381">
        <v>958634</v>
      </c>
      <c r="AY6" s="381">
        <v>958634</v>
      </c>
      <c r="AZ6" s="381">
        <v>958634</v>
      </c>
      <c r="BA6" s="381">
        <v>958634</v>
      </c>
      <c r="BB6" s="243"/>
    </row>
    <row r="7" spans="17:54" s="242" customFormat="1" ht="12.75" customHeight="1">
      <c r="Q7" s="245"/>
      <c r="T7" s="246"/>
      <c r="BA7" s="246" t="s">
        <v>109</v>
      </c>
      <c r="BB7" s="241"/>
    </row>
    <row r="8" ht="21" customHeight="1"/>
    <row r="9" spans="1:7" ht="21" customHeight="1">
      <c r="A9" s="234" t="s">
        <v>255</v>
      </c>
      <c r="B9" s="236"/>
      <c r="C9" s="236"/>
      <c r="D9" s="236"/>
      <c r="E9" s="236"/>
      <c r="F9" s="236"/>
      <c r="G9" s="236"/>
    </row>
    <row r="10" spans="1:54" s="242" customFormat="1" ht="21" customHeight="1">
      <c r="A10" s="362" t="s">
        <v>249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 t="s">
        <v>256</v>
      </c>
      <c r="O10" s="361"/>
      <c r="P10" s="361"/>
      <c r="Q10" s="361"/>
      <c r="R10" s="361"/>
      <c r="S10" s="361"/>
      <c r="T10" s="361"/>
      <c r="U10" s="361"/>
      <c r="V10" s="361"/>
      <c r="W10" s="361"/>
      <c r="X10" s="361" t="s">
        <v>257</v>
      </c>
      <c r="Y10" s="361"/>
      <c r="Z10" s="361"/>
      <c r="AA10" s="361"/>
      <c r="AB10" s="361"/>
      <c r="AC10" s="393" t="s">
        <v>258</v>
      </c>
      <c r="AD10" s="393"/>
      <c r="AE10" s="393"/>
      <c r="AF10" s="393"/>
      <c r="AG10" s="393"/>
      <c r="AH10" s="361" t="s">
        <v>259</v>
      </c>
      <c r="AI10" s="361"/>
      <c r="AJ10" s="361"/>
      <c r="AK10" s="361"/>
      <c r="AL10" s="361"/>
      <c r="AM10" s="361"/>
      <c r="AN10" s="361"/>
      <c r="AO10" s="361"/>
      <c r="AP10" s="361"/>
      <c r="AQ10" s="361"/>
      <c r="AR10" s="361" t="s">
        <v>260</v>
      </c>
      <c r="AS10" s="361"/>
      <c r="AT10" s="361"/>
      <c r="AU10" s="361"/>
      <c r="AV10" s="361"/>
      <c r="AW10" s="393" t="s">
        <v>261</v>
      </c>
      <c r="AX10" s="393"/>
      <c r="AY10" s="393"/>
      <c r="AZ10" s="393"/>
      <c r="BA10" s="394"/>
      <c r="BB10" s="241"/>
    </row>
    <row r="11" spans="1:54" s="242" customFormat="1" ht="21" customHeight="1">
      <c r="A11" s="374"/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 t="s">
        <v>149</v>
      </c>
      <c r="O11" s="375"/>
      <c r="P11" s="375"/>
      <c r="Q11" s="375"/>
      <c r="R11" s="375"/>
      <c r="S11" s="375" t="s">
        <v>262</v>
      </c>
      <c r="T11" s="375"/>
      <c r="U11" s="375"/>
      <c r="V11" s="375"/>
      <c r="W11" s="375"/>
      <c r="X11" s="375"/>
      <c r="Y11" s="375"/>
      <c r="Z11" s="375"/>
      <c r="AA11" s="375"/>
      <c r="AB11" s="375"/>
      <c r="AC11" s="395"/>
      <c r="AD11" s="395"/>
      <c r="AE11" s="395"/>
      <c r="AF11" s="395"/>
      <c r="AG11" s="395"/>
      <c r="AH11" s="375" t="s">
        <v>149</v>
      </c>
      <c r="AI11" s="375"/>
      <c r="AJ11" s="375"/>
      <c r="AK11" s="375"/>
      <c r="AL11" s="375"/>
      <c r="AM11" s="375" t="s">
        <v>262</v>
      </c>
      <c r="AN11" s="375"/>
      <c r="AO11" s="375"/>
      <c r="AP11" s="375"/>
      <c r="AQ11" s="375"/>
      <c r="AR11" s="375"/>
      <c r="AS11" s="375"/>
      <c r="AT11" s="375"/>
      <c r="AU11" s="375"/>
      <c r="AV11" s="375"/>
      <c r="AW11" s="395"/>
      <c r="AX11" s="395"/>
      <c r="AY11" s="395"/>
      <c r="AZ11" s="395"/>
      <c r="BA11" s="396"/>
      <c r="BB11" s="241"/>
    </row>
    <row r="12" spans="1:54" s="242" customFormat="1" ht="21" customHeight="1">
      <c r="A12" s="370" t="s">
        <v>273</v>
      </c>
      <c r="B12" s="370"/>
      <c r="C12" s="370"/>
      <c r="D12" s="370"/>
      <c r="E12" s="370"/>
      <c r="F12" s="370"/>
      <c r="G12" s="371"/>
      <c r="H12" s="369" t="s">
        <v>274</v>
      </c>
      <c r="I12" s="370"/>
      <c r="J12" s="370"/>
      <c r="K12" s="370"/>
      <c r="L12" s="370"/>
      <c r="M12" s="371"/>
      <c r="N12" s="363">
        <v>2936</v>
      </c>
      <c r="O12" s="364"/>
      <c r="P12" s="364"/>
      <c r="Q12" s="364"/>
      <c r="R12" s="364"/>
      <c r="S12" s="364">
        <v>1257</v>
      </c>
      <c r="T12" s="364"/>
      <c r="U12" s="364"/>
      <c r="V12" s="364"/>
      <c r="W12" s="368"/>
      <c r="X12" s="363">
        <v>740</v>
      </c>
      <c r="Y12" s="364"/>
      <c r="Z12" s="364"/>
      <c r="AA12" s="364"/>
      <c r="AB12" s="368"/>
      <c r="AC12" s="363">
        <v>40</v>
      </c>
      <c r="AD12" s="364"/>
      <c r="AE12" s="364"/>
      <c r="AF12" s="364"/>
      <c r="AG12" s="208"/>
      <c r="AH12" s="363">
        <v>3090</v>
      </c>
      <c r="AI12" s="364"/>
      <c r="AJ12" s="364"/>
      <c r="AK12" s="364"/>
      <c r="AL12" s="364"/>
      <c r="AM12" s="364">
        <v>1356</v>
      </c>
      <c r="AN12" s="364"/>
      <c r="AO12" s="364"/>
      <c r="AP12" s="364"/>
      <c r="AQ12" s="368"/>
      <c r="AR12" s="363">
        <v>1022</v>
      </c>
      <c r="AS12" s="364"/>
      <c r="AT12" s="364"/>
      <c r="AU12" s="364"/>
      <c r="AV12" s="368"/>
      <c r="AW12" s="363">
        <v>6</v>
      </c>
      <c r="AX12" s="364"/>
      <c r="AY12" s="364"/>
      <c r="AZ12" s="364"/>
      <c r="BA12" s="208"/>
      <c r="BB12" s="241"/>
    </row>
    <row r="13" spans="1:54" s="242" customFormat="1" ht="21" customHeight="1">
      <c r="A13" s="366"/>
      <c r="B13" s="366"/>
      <c r="C13" s="366"/>
      <c r="D13" s="366"/>
      <c r="E13" s="366"/>
      <c r="F13" s="366"/>
      <c r="G13" s="367"/>
      <c r="H13" s="365" t="s">
        <v>275</v>
      </c>
      <c r="I13" s="366"/>
      <c r="J13" s="366"/>
      <c r="K13" s="366"/>
      <c r="L13" s="366"/>
      <c r="M13" s="367"/>
      <c r="N13" s="349">
        <v>347</v>
      </c>
      <c r="O13" s="350"/>
      <c r="P13" s="350"/>
      <c r="Q13" s="350"/>
      <c r="R13" s="350"/>
      <c r="S13" s="350">
        <v>75</v>
      </c>
      <c r="T13" s="350"/>
      <c r="U13" s="350"/>
      <c r="V13" s="350"/>
      <c r="W13" s="351"/>
      <c r="X13" s="349">
        <v>84</v>
      </c>
      <c r="Y13" s="350"/>
      <c r="Z13" s="350"/>
      <c r="AA13" s="350"/>
      <c r="AB13" s="351"/>
      <c r="AC13" s="349">
        <v>2</v>
      </c>
      <c r="AD13" s="350"/>
      <c r="AE13" s="350"/>
      <c r="AF13" s="350"/>
      <c r="AG13" s="208"/>
      <c r="AH13" s="349">
        <v>325</v>
      </c>
      <c r="AI13" s="350"/>
      <c r="AJ13" s="350"/>
      <c r="AK13" s="350"/>
      <c r="AL13" s="350"/>
      <c r="AM13" s="350">
        <v>98</v>
      </c>
      <c r="AN13" s="350"/>
      <c r="AO13" s="350"/>
      <c r="AP13" s="350"/>
      <c r="AQ13" s="351"/>
      <c r="AR13" s="349">
        <v>88</v>
      </c>
      <c r="AS13" s="350"/>
      <c r="AT13" s="350"/>
      <c r="AU13" s="350"/>
      <c r="AV13" s="351"/>
      <c r="AW13" s="349">
        <v>2</v>
      </c>
      <c r="AX13" s="350"/>
      <c r="AY13" s="350"/>
      <c r="AZ13" s="350"/>
      <c r="BA13" s="208"/>
      <c r="BB13" s="241"/>
    </row>
    <row r="14" spans="1:54" s="242" customFormat="1" ht="21" customHeight="1">
      <c r="A14" s="366"/>
      <c r="B14" s="366"/>
      <c r="C14" s="366"/>
      <c r="D14" s="366"/>
      <c r="E14" s="366"/>
      <c r="F14" s="366"/>
      <c r="G14" s="367"/>
      <c r="H14" s="365" t="s">
        <v>276</v>
      </c>
      <c r="I14" s="366"/>
      <c r="J14" s="366"/>
      <c r="K14" s="366"/>
      <c r="L14" s="366"/>
      <c r="M14" s="367"/>
      <c r="N14" s="349">
        <v>1075</v>
      </c>
      <c r="O14" s="350"/>
      <c r="P14" s="350"/>
      <c r="Q14" s="350"/>
      <c r="R14" s="350"/>
      <c r="S14" s="350">
        <v>475</v>
      </c>
      <c r="T14" s="350"/>
      <c r="U14" s="350"/>
      <c r="V14" s="350"/>
      <c r="W14" s="351"/>
      <c r="X14" s="349">
        <v>202</v>
      </c>
      <c r="Y14" s="350"/>
      <c r="Z14" s="350"/>
      <c r="AA14" s="350"/>
      <c r="AB14" s="351"/>
      <c r="AC14" s="349">
        <v>8</v>
      </c>
      <c r="AD14" s="350"/>
      <c r="AE14" s="350"/>
      <c r="AF14" s="350"/>
      <c r="AG14" s="208"/>
      <c r="AH14" s="349">
        <v>924</v>
      </c>
      <c r="AI14" s="350"/>
      <c r="AJ14" s="350"/>
      <c r="AK14" s="350"/>
      <c r="AL14" s="350"/>
      <c r="AM14" s="350">
        <v>372</v>
      </c>
      <c r="AN14" s="350"/>
      <c r="AO14" s="350"/>
      <c r="AP14" s="350"/>
      <c r="AQ14" s="351"/>
      <c r="AR14" s="349">
        <v>128</v>
      </c>
      <c r="AS14" s="350"/>
      <c r="AT14" s="350"/>
      <c r="AU14" s="350"/>
      <c r="AV14" s="351"/>
      <c r="AW14" s="349">
        <v>2</v>
      </c>
      <c r="AX14" s="350"/>
      <c r="AY14" s="350"/>
      <c r="AZ14" s="350"/>
      <c r="BA14" s="208"/>
      <c r="BB14" s="241"/>
    </row>
    <row r="15" spans="1:54" s="242" customFormat="1" ht="21" customHeight="1">
      <c r="A15" s="377"/>
      <c r="B15" s="377"/>
      <c r="C15" s="377"/>
      <c r="D15" s="377"/>
      <c r="E15" s="377"/>
      <c r="F15" s="377"/>
      <c r="G15" s="378"/>
      <c r="H15" s="376" t="s">
        <v>277</v>
      </c>
      <c r="I15" s="377"/>
      <c r="J15" s="377"/>
      <c r="K15" s="377"/>
      <c r="L15" s="377"/>
      <c r="M15" s="378"/>
      <c r="N15" s="349">
        <v>482</v>
      </c>
      <c r="O15" s="350"/>
      <c r="P15" s="350"/>
      <c r="Q15" s="350"/>
      <c r="R15" s="350"/>
      <c r="S15" s="350">
        <v>116</v>
      </c>
      <c r="T15" s="350"/>
      <c r="U15" s="350"/>
      <c r="V15" s="350"/>
      <c r="W15" s="351"/>
      <c r="X15" s="349">
        <v>87</v>
      </c>
      <c r="Y15" s="350"/>
      <c r="Z15" s="350"/>
      <c r="AA15" s="350"/>
      <c r="AB15" s="351"/>
      <c r="AC15" s="349">
        <v>1</v>
      </c>
      <c r="AD15" s="350"/>
      <c r="AE15" s="350"/>
      <c r="AF15" s="350"/>
      <c r="AG15" s="208"/>
      <c r="AH15" s="349">
        <v>480</v>
      </c>
      <c r="AI15" s="350"/>
      <c r="AJ15" s="350"/>
      <c r="AK15" s="350"/>
      <c r="AL15" s="350"/>
      <c r="AM15" s="350">
        <v>130</v>
      </c>
      <c r="AN15" s="350"/>
      <c r="AO15" s="350"/>
      <c r="AP15" s="350"/>
      <c r="AQ15" s="351"/>
      <c r="AR15" s="349">
        <v>81</v>
      </c>
      <c r="AS15" s="350"/>
      <c r="AT15" s="350"/>
      <c r="AU15" s="350"/>
      <c r="AV15" s="351"/>
      <c r="AW15" s="349">
        <v>1</v>
      </c>
      <c r="AX15" s="350"/>
      <c r="AY15" s="350"/>
      <c r="AZ15" s="350"/>
      <c r="BA15" s="208"/>
      <c r="BB15" s="241"/>
    </row>
    <row r="16" spans="1:54" s="242" customFormat="1" ht="21" customHeight="1">
      <c r="A16" s="379" t="s">
        <v>278</v>
      </c>
      <c r="B16" s="375"/>
      <c r="C16" s="375"/>
      <c r="D16" s="375"/>
      <c r="E16" s="375"/>
      <c r="F16" s="375"/>
      <c r="G16" s="375"/>
      <c r="H16" s="382" t="s">
        <v>274</v>
      </c>
      <c r="I16" s="382"/>
      <c r="J16" s="382"/>
      <c r="K16" s="382"/>
      <c r="L16" s="382"/>
      <c r="M16" s="382"/>
      <c r="N16" s="349">
        <v>1651</v>
      </c>
      <c r="O16" s="350"/>
      <c r="P16" s="350"/>
      <c r="Q16" s="350"/>
      <c r="R16" s="350"/>
      <c r="S16" s="350">
        <v>648</v>
      </c>
      <c r="T16" s="350"/>
      <c r="U16" s="350"/>
      <c r="V16" s="350"/>
      <c r="W16" s="351"/>
      <c r="X16" s="350">
        <v>399</v>
      </c>
      <c r="Y16" s="350"/>
      <c r="Z16" s="350"/>
      <c r="AA16" s="350"/>
      <c r="AB16" s="350"/>
      <c r="AC16" s="349">
        <v>18</v>
      </c>
      <c r="AD16" s="350"/>
      <c r="AE16" s="350"/>
      <c r="AF16" s="350"/>
      <c r="AG16" s="208"/>
      <c r="AH16" s="349">
        <v>1652</v>
      </c>
      <c r="AI16" s="350"/>
      <c r="AJ16" s="350"/>
      <c r="AK16" s="350"/>
      <c r="AL16" s="350"/>
      <c r="AM16" s="350">
        <v>743</v>
      </c>
      <c r="AN16" s="350"/>
      <c r="AO16" s="350"/>
      <c r="AP16" s="350"/>
      <c r="AQ16" s="351"/>
      <c r="AR16" s="350">
        <v>537</v>
      </c>
      <c r="AS16" s="350"/>
      <c r="AT16" s="350"/>
      <c r="AU16" s="350"/>
      <c r="AV16" s="350"/>
      <c r="AW16" s="349">
        <v>1</v>
      </c>
      <c r="AX16" s="350"/>
      <c r="AY16" s="350"/>
      <c r="AZ16" s="350"/>
      <c r="BA16" s="248"/>
      <c r="BB16" s="241"/>
    </row>
    <row r="17" spans="1:54" s="242" customFormat="1" ht="21" customHeight="1">
      <c r="A17" s="374"/>
      <c r="B17" s="375"/>
      <c r="C17" s="375"/>
      <c r="D17" s="375"/>
      <c r="E17" s="375"/>
      <c r="F17" s="375"/>
      <c r="G17" s="375"/>
      <c r="H17" s="382" t="s">
        <v>275</v>
      </c>
      <c r="I17" s="382"/>
      <c r="J17" s="382"/>
      <c r="K17" s="382"/>
      <c r="L17" s="382"/>
      <c r="M17" s="382"/>
      <c r="N17" s="349">
        <v>179</v>
      </c>
      <c r="O17" s="350"/>
      <c r="P17" s="350"/>
      <c r="Q17" s="350"/>
      <c r="R17" s="350"/>
      <c r="S17" s="350">
        <v>50</v>
      </c>
      <c r="T17" s="350"/>
      <c r="U17" s="350"/>
      <c r="V17" s="350"/>
      <c r="W17" s="351"/>
      <c r="X17" s="350">
        <v>46</v>
      </c>
      <c r="Y17" s="350"/>
      <c r="Z17" s="350"/>
      <c r="AA17" s="350"/>
      <c r="AB17" s="350"/>
      <c r="AC17" s="349">
        <v>2</v>
      </c>
      <c r="AD17" s="350"/>
      <c r="AE17" s="350"/>
      <c r="AF17" s="350"/>
      <c r="AG17" s="208"/>
      <c r="AH17" s="349">
        <v>142</v>
      </c>
      <c r="AI17" s="350"/>
      <c r="AJ17" s="350"/>
      <c r="AK17" s="350"/>
      <c r="AL17" s="350"/>
      <c r="AM17" s="350">
        <v>52</v>
      </c>
      <c r="AN17" s="350"/>
      <c r="AO17" s="350"/>
      <c r="AP17" s="350"/>
      <c r="AQ17" s="351"/>
      <c r="AR17" s="350">
        <v>38</v>
      </c>
      <c r="AS17" s="350"/>
      <c r="AT17" s="350"/>
      <c r="AU17" s="350"/>
      <c r="AV17" s="350"/>
      <c r="AW17" s="349">
        <v>2</v>
      </c>
      <c r="AX17" s="350"/>
      <c r="AY17" s="350"/>
      <c r="AZ17" s="350"/>
      <c r="BA17" s="248"/>
      <c r="BB17" s="241"/>
    </row>
    <row r="18" spans="1:54" s="242" customFormat="1" ht="21" customHeight="1">
      <c r="A18" s="374"/>
      <c r="B18" s="375"/>
      <c r="C18" s="375"/>
      <c r="D18" s="375"/>
      <c r="E18" s="375"/>
      <c r="F18" s="375"/>
      <c r="G18" s="375"/>
      <c r="H18" s="382" t="s">
        <v>276</v>
      </c>
      <c r="I18" s="382"/>
      <c r="J18" s="382"/>
      <c r="K18" s="382"/>
      <c r="L18" s="382"/>
      <c r="M18" s="382"/>
      <c r="N18" s="349">
        <v>600</v>
      </c>
      <c r="O18" s="350"/>
      <c r="P18" s="350"/>
      <c r="Q18" s="350"/>
      <c r="R18" s="350"/>
      <c r="S18" s="350">
        <v>250</v>
      </c>
      <c r="T18" s="350"/>
      <c r="U18" s="350"/>
      <c r="V18" s="350"/>
      <c r="W18" s="351"/>
      <c r="X18" s="350">
        <v>107</v>
      </c>
      <c r="Y18" s="350"/>
      <c r="Z18" s="350"/>
      <c r="AA18" s="350"/>
      <c r="AB18" s="350"/>
      <c r="AC18" s="349">
        <v>7</v>
      </c>
      <c r="AD18" s="350"/>
      <c r="AE18" s="350"/>
      <c r="AF18" s="350"/>
      <c r="AG18" s="208"/>
      <c r="AH18" s="349">
        <v>474</v>
      </c>
      <c r="AI18" s="350"/>
      <c r="AJ18" s="350"/>
      <c r="AK18" s="350"/>
      <c r="AL18" s="350"/>
      <c r="AM18" s="350">
        <v>196</v>
      </c>
      <c r="AN18" s="350"/>
      <c r="AO18" s="350"/>
      <c r="AP18" s="350"/>
      <c r="AQ18" s="351"/>
      <c r="AR18" s="350">
        <v>65</v>
      </c>
      <c r="AS18" s="350"/>
      <c r="AT18" s="350"/>
      <c r="AU18" s="350"/>
      <c r="AV18" s="350"/>
      <c r="AW18" s="349">
        <v>1</v>
      </c>
      <c r="AX18" s="350"/>
      <c r="AY18" s="350"/>
      <c r="AZ18" s="350"/>
      <c r="BA18" s="248"/>
      <c r="BB18" s="241"/>
    </row>
    <row r="19" spans="1:54" s="242" customFormat="1" ht="21" customHeight="1">
      <c r="A19" s="374"/>
      <c r="B19" s="375"/>
      <c r="C19" s="375"/>
      <c r="D19" s="375"/>
      <c r="E19" s="375"/>
      <c r="F19" s="375"/>
      <c r="G19" s="375"/>
      <c r="H19" s="380" t="s">
        <v>277</v>
      </c>
      <c r="I19" s="380"/>
      <c r="J19" s="380"/>
      <c r="K19" s="380"/>
      <c r="L19" s="380"/>
      <c r="M19" s="380"/>
      <c r="N19" s="349">
        <v>207</v>
      </c>
      <c r="O19" s="350"/>
      <c r="P19" s="350"/>
      <c r="Q19" s="350"/>
      <c r="R19" s="350"/>
      <c r="S19" s="350">
        <v>63</v>
      </c>
      <c r="T19" s="350"/>
      <c r="U19" s="350"/>
      <c r="V19" s="350"/>
      <c r="W19" s="351"/>
      <c r="X19" s="350">
        <v>59</v>
      </c>
      <c r="Y19" s="350"/>
      <c r="Z19" s="350"/>
      <c r="AA19" s="350"/>
      <c r="AB19" s="350"/>
      <c r="AC19" s="349">
        <v>4</v>
      </c>
      <c r="AD19" s="350"/>
      <c r="AE19" s="350"/>
      <c r="AF19" s="350"/>
      <c r="AG19" s="208"/>
      <c r="AH19" s="349">
        <v>232</v>
      </c>
      <c r="AI19" s="350"/>
      <c r="AJ19" s="350"/>
      <c r="AK19" s="350"/>
      <c r="AL19" s="350"/>
      <c r="AM19" s="350">
        <v>62</v>
      </c>
      <c r="AN19" s="350"/>
      <c r="AO19" s="350"/>
      <c r="AP19" s="350"/>
      <c r="AQ19" s="351"/>
      <c r="AR19" s="350">
        <v>36</v>
      </c>
      <c r="AS19" s="350"/>
      <c r="AT19" s="350"/>
      <c r="AU19" s="350"/>
      <c r="AV19" s="350"/>
      <c r="AW19" s="349" t="s">
        <v>279</v>
      </c>
      <c r="AX19" s="350"/>
      <c r="AY19" s="350"/>
      <c r="AZ19" s="350"/>
      <c r="BA19" s="248"/>
      <c r="BB19" s="241"/>
    </row>
    <row r="20" spans="1:54" s="242" customFormat="1" ht="22.5" customHeight="1">
      <c r="A20" s="379" t="s">
        <v>280</v>
      </c>
      <c r="B20" s="375"/>
      <c r="C20" s="375"/>
      <c r="D20" s="375"/>
      <c r="E20" s="375"/>
      <c r="F20" s="375"/>
      <c r="G20" s="375"/>
      <c r="H20" s="375" t="s">
        <v>264</v>
      </c>
      <c r="I20" s="375"/>
      <c r="J20" s="375"/>
      <c r="K20" s="375"/>
      <c r="L20" s="375"/>
      <c r="M20" s="375"/>
      <c r="N20" s="349">
        <v>1472</v>
      </c>
      <c r="O20" s="350"/>
      <c r="P20" s="350"/>
      <c r="Q20" s="350"/>
      <c r="R20" s="350"/>
      <c r="S20" s="350">
        <v>723</v>
      </c>
      <c r="T20" s="350"/>
      <c r="U20" s="350"/>
      <c r="V20" s="350"/>
      <c r="W20" s="351"/>
      <c r="X20" s="350">
        <v>450</v>
      </c>
      <c r="Y20" s="350"/>
      <c r="Z20" s="350"/>
      <c r="AA20" s="350"/>
      <c r="AB20" s="350"/>
      <c r="AC20" s="349">
        <v>18</v>
      </c>
      <c r="AD20" s="350"/>
      <c r="AE20" s="350"/>
      <c r="AF20" s="350"/>
      <c r="AG20" s="208"/>
      <c r="AH20" s="349">
        <v>1770</v>
      </c>
      <c r="AI20" s="350"/>
      <c r="AJ20" s="350"/>
      <c r="AK20" s="350"/>
      <c r="AL20" s="350"/>
      <c r="AM20" s="350">
        <v>890</v>
      </c>
      <c r="AN20" s="350"/>
      <c r="AO20" s="350"/>
      <c r="AP20" s="350"/>
      <c r="AQ20" s="351"/>
      <c r="AR20" s="350">
        <v>667</v>
      </c>
      <c r="AS20" s="350"/>
      <c r="AT20" s="350"/>
      <c r="AU20" s="350"/>
      <c r="AV20" s="350"/>
      <c r="AW20" s="349" t="s">
        <v>281</v>
      </c>
      <c r="AX20" s="350"/>
      <c r="AY20" s="350"/>
      <c r="AZ20" s="350"/>
      <c r="BA20" s="248"/>
      <c r="BB20" s="241"/>
    </row>
    <row r="21" spans="1:54" s="242" customFormat="1" ht="22.5" customHeight="1">
      <c r="A21" s="379" t="s">
        <v>263</v>
      </c>
      <c r="B21" s="375"/>
      <c r="C21" s="375"/>
      <c r="D21" s="375"/>
      <c r="E21" s="375"/>
      <c r="F21" s="375"/>
      <c r="G21" s="375"/>
      <c r="H21" s="375" t="s">
        <v>264</v>
      </c>
      <c r="I21" s="375"/>
      <c r="J21" s="375"/>
      <c r="K21" s="375"/>
      <c r="L21" s="375"/>
      <c r="M21" s="375"/>
      <c r="N21" s="349">
        <v>3457</v>
      </c>
      <c r="O21" s="350"/>
      <c r="P21" s="350"/>
      <c r="Q21" s="350"/>
      <c r="R21" s="350"/>
      <c r="S21" s="350">
        <v>1767</v>
      </c>
      <c r="T21" s="350"/>
      <c r="U21" s="350"/>
      <c r="V21" s="350"/>
      <c r="W21" s="351"/>
      <c r="X21" s="350">
        <v>1067</v>
      </c>
      <c r="Y21" s="350"/>
      <c r="Z21" s="350"/>
      <c r="AA21" s="350"/>
      <c r="AB21" s="350"/>
      <c r="AC21" s="349">
        <v>112</v>
      </c>
      <c r="AD21" s="350"/>
      <c r="AE21" s="350"/>
      <c r="AF21" s="350"/>
      <c r="AG21" s="208"/>
      <c r="AH21" s="349">
        <v>4273</v>
      </c>
      <c r="AI21" s="350"/>
      <c r="AJ21" s="350"/>
      <c r="AK21" s="350"/>
      <c r="AL21" s="350"/>
      <c r="AM21" s="350">
        <v>2273</v>
      </c>
      <c r="AN21" s="350"/>
      <c r="AO21" s="350"/>
      <c r="AP21" s="350"/>
      <c r="AQ21" s="351"/>
      <c r="AR21" s="350">
        <v>1311</v>
      </c>
      <c r="AS21" s="350"/>
      <c r="AT21" s="350"/>
      <c r="AU21" s="350"/>
      <c r="AV21" s="350"/>
      <c r="AW21" s="349">
        <v>6</v>
      </c>
      <c r="AX21" s="350"/>
      <c r="AY21" s="350"/>
      <c r="AZ21" s="350"/>
      <c r="BA21" s="247"/>
      <c r="BB21" s="241"/>
    </row>
    <row r="22" spans="1:54" s="242" customFormat="1" ht="21" customHeight="1">
      <c r="A22" s="358" t="s">
        <v>265</v>
      </c>
      <c r="B22" s="359"/>
      <c r="C22" s="359"/>
      <c r="D22" s="359"/>
      <c r="E22" s="359"/>
      <c r="F22" s="359"/>
      <c r="G22" s="359"/>
      <c r="H22" s="359" t="s">
        <v>264</v>
      </c>
      <c r="I22" s="359"/>
      <c r="J22" s="359"/>
      <c r="K22" s="359"/>
      <c r="L22" s="359"/>
      <c r="M22" s="359"/>
      <c r="N22" s="353">
        <v>3425</v>
      </c>
      <c r="O22" s="354"/>
      <c r="P22" s="354"/>
      <c r="Q22" s="354"/>
      <c r="R22" s="354"/>
      <c r="S22" s="354">
        <v>1719</v>
      </c>
      <c r="T22" s="354"/>
      <c r="U22" s="354"/>
      <c r="V22" s="354"/>
      <c r="W22" s="360"/>
      <c r="X22" s="354">
        <v>1116</v>
      </c>
      <c r="Y22" s="354"/>
      <c r="Z22" s="354"/>
      <c r="AA22" s="354"/>
      <c r="AB22" s="354"/>
      <c r="AC22" s="353">
        <v>34</v>
      </c>
      <c r="AD22" s="354"/>
      <c r="AE22" s="354"/>
      <c r="AF22" s="354"/>
      <c r="AG22" s="249"/>
      <c r="AH22" s="353">
        <v>3718</v>
      </c>
      <c r="AI22" s="354"/>
      <c r="AJ22" s="354"/>
      <c r="AK22" s="354"/>
      <c r="AL22" s="354"/>
      <c r="AM22" s="354">
        <v>1973</v>
      </c>
      <c r="AN22" s="354"/>
      <c r="AO22" s="354"/>
      <c r="AP22" s="354"/>
      <c r="AQ22" s="360"/>
      <c r="AR22" s="354">
        <v>1304</v>
      </c>
      <c r="AS22" s="354"/>
      <c r="AT22" s="354"/>
      <c r="AU22" s="354"/>
      <c r="AV22" s="354"/>
      <c r="AW22" s="353">
        <v>6</v>
      </c>
      <c r="AX22" s="354"/>
      <c r="AY22" s="354"/>
      <c r="AZ22" s="354"/>
      <c r="BA22" s="250"/>
      <c r="BB22" s="241"/>
    </row>
    <row r="23" spans="14:54" s="242" customFormat="1" ht="13.5" customHeight="1"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2" t="s">
        <v>266</v>
      </c>
      <c r="BB23" s="241"/>
    </row>
    <row r="24" ht="22.5" customHeight="1"/>
    <row r="25" spans="1:7" ht="21" customHeight="1">
      <c r="A25" s="234" t="s">
        <v>267</v>
      </c>
      <c r="B25" s="236"/>
      <c r="C25" s="236"/>
      <c r="D25" s="236"/>
      <c r="E25" s="236"/>
      <c r="F25" s="236"/>
      <c r="G25" s="236"/>
    </row>
    <row r="26" spans="1:54" s="242" customFormat="1" ht="21" customHeight="1">
      <c r="A26" s="362" t="s">
        <v>249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 t="s">
        <v>268</v>
      </c>
      <c r="O26" s="361"/>
      <c r="P26" s="361"/>
      <c r="Q26" s="361"/>
      <c r="R26" s="361"/>
      <c r="S26" s="361"/>
      <c r="T26" s="361"/>
      <c r="U26" s="361"/>
      <c r="V26" s="361" t="s">
        <v>269</v>
      </c>
      <c r="W26" s="361"/>
      <c r="X26" s="361"/>
      <c r="Y26" s="361"/>
      <c r="Z26" s="361"/>
      <c r="AA26" s="361"/>
      <c r="AB26" s="361"/>
      <c r="AC26" s="361"/>
      <c r="AD26" s="361" t="s">
        <v>270</v>
      </c>
      <c r="AE26" s="361"/>
      <c r="AF26" s="361"/>
      <c r="AG26" s="361"/>
      <c r="AH26" s="361"/>
      <c r="AI26" s="361"/>
      <c r="AJ26" s="361"/>
      <c r="AK26" s="361"/>
      <c r="AL26" s="361" t="s">
        <v>271</v>
      </c>
      <c r="AM26" s="361"/>
      <c r="AN26" s="361"/>
      <c r="AO26" s="361"/>
      <c r="AP26" s="361"/>
      <c r="AQ26" s="361"/>
      <c r="AR26" s="361"/>
      <c r="AS26" s="361"/>
      <c r="AT26" s="361" t="s">
        <v>272</v>
      </c>
      <c r="AU26" s="361"/>
      <c r="AV26" s="361"/>
      <c r="AW26" s="361"/>
      <c r="AX26" s="361"/>
      <c r="AY26" s="361"/>
      <c r="AZ26" s="361"/>
      <c r="BA26" s="392"/>
      <c r="BB26" s="241"/>
    </row>
    <row r="27" spans="1:54" s="242" customFormat="1" ht="22.5" customHeight="1">
      <c r="A27" s="400" t="s">
        <v>282</v>
      </c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1"/>
      <c r="N27" s="398">
        <v>1605</v>
      </c>
      <c r="O27" s="399"/>
      <c r="P27" s="399"/>
      <c r="Q27" s="399"/>
      <c r="R27" s="399"/>
      <c r="S27" s="399"/>
      <c r="T27" s="260"/>
      <c r="U27" s="260"/>
      <c r="V27" s="399">
        <v>1651</v>
      </c>
      <c r="W27" s="399"/>
      <c r="X27" s="399"/>
      <c r="Y27" s="399"/>
      <c r="Z27" s="399"/>
      <c r="AA27" s="399"/>
      <c r="AB27" s="260"/>
      <c r="AC27" s="260"/>
      <c r="AD27" s="399">
        <v>30</v>
      </c>
      <c r="AE27" s="399"/>
      <c r="AF27" s="399"/>
      <c r="AG27" s="399"/>
      <c r="AH27" s="399"/>
      <c r="AI27" s="260"/>
      <c r="AJ27" s="260"/>
      <c r="AK27" s="260"/>
      <c r="AL27" s="399">
        <v>1682</v>
      </c>
      <c r="AM27" s="399"/>
      <c r="AN27" s="399"/>
      <c r="AO27" s="399"/>
      <c r="AP27" s="399"/>
      <c r="AQ27" s="399"/>
      <c r="AR27" s="260"/>
      <c r="AS27" s="260"/>
      <c r="AT27" s="399">
        <v>428</v>
      </c>
      <c r="AU27" s="399"/>
      <c r="AV27" s="399"/>
      <c r="AW27" s="399"/>
      <c r="AX27" s="399"/>
      <c r="AY27" s="260"/>
      <c r="AZ27" s="261"/>
      <c r="BA27" s="248"/>
      <c r="BB27" s="241"/>
    </row>
    <row r="28" spans="1:55" s="242" customFormat="1" ht="21" customHeight="1">
      <c r="A28" s="366" t="s">
        <v>283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7"/>
      <c r="N28" s="398">
        <v>1592</v>
      </c>
      <c r="O28" s="399"/>
      <c r="P28" s="399"/>
      <c r="Q28" s="399"/>
      <c r="R28" s="399"/>
      <c r="S28" s="399"/>
      <c r="T28" s="260"/>
      <c r="U28" s="260"/>
      <c r="V28" s="399">
        <v>1607</v>
      </c>
      <c r="W28" s="399"/>
      <c r="X28" s="399"/>
      <c r="Y28" s="399"/>
      <c r="Z28" s="399"/>
      <c r="AA28" s="399"/>
      <c r="AB28" s="260"/>
      <c r="AC28" s="260"/>
      <c r="AD28" s="399">
        <v>36</v>
      </c>
      <c r="AE28" s="399"/>
      <c r="AF28" s="399"/>
      <c r="AG28" s="399"/>
      <c r="AH28" s="399"/>
      <c r="AI28" s="260"/>
      <c r="AJ28" s="260"/>
      <c r="AK28" s="260"/>
      <c r="AL28" s="399">
        <v>1598</v>
      </c>
      <c r="AM28" s="399"/>
      <c r="AN28" s="399"/>
      <c r="AO28" s="399"/>
      <c r="AP28" s="399"/>
      <c r="AQ28" s="399"/>
      <c r="AR28" s="260"/>
      <c r="AS28" s="260"/>
      <c r="AT28" s="399">
        <v>396</v>
      </c>
      <c r="AU28" s="399"/>
      <c r="AV28" s="399"/>
      <c r="AW28" s="399"/>
      <c r="AX28" s="399"/>
      <c r="AY28" s="260"/>
      <c r="AZ28" s="260"/>
      <c r="BA28" s="260"/>
      <c r="BB28" s="262"/>
      <c r="BC28" s="263"/>
    </row>
    <row r="29" spans="1:54" s="242" customFormat="1" ht="22.5" customHeight="1">
      <c r="A29" s="355" t="s">
        <v>284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6"/>
      <c r="N29" s="357">
        <v>1683</v>
      </c>
      <c r="O29" s="352"/>
      <c r="P29" s="352"/>
      <c r="Q29" s="352"/>
      <c r="R29" s="352"/>
      <c r="S29" s="352"/>
      <c r="T29" s="264"/>
      <c r="U29" s="264"/>
      <c r="V29" s="352">
        <v>1620</v>
      </c>
      <c r="W29" s="352"/>
      <c r="X29" s="352"/>
      <c r="Y29" s="352"/>
      <c r="Z29" s="352"/>
      <c r="AA29" s="352"/>
      <c r="AB29" s="264"/>
      <c r="AC29" s="264"/>
      <c r="AD29" s="352">
        <v>29</v>
      </c>
      <c r="AE29" s="352"/>
      <c r="AF29" s="352"/>
      <c r="AG29" s="352"/>
      <c r="AH29" s="352"/>
      <c r="AI29" s="264"/>
      <c r="AJ29" s="264"/>
      <c r="AK29" s="264"/>
      <c r="AL29" s="352">
        <v>1653</v>
      </c>
      <c r="AM29" s="352"/>
      <c r="AN29" s="352"/>
      <c r="AO29" s="352"/>
      <c r="AP29" s="352"/>
      <c r="AQ29" s="352"/>
      <c r="AR29" s="264"/>
      <c r="AS29" s="264"/>
      <c r="AT29" s="352">
        <v>408</v>
      </c>
      <c r="AU29" s="352"/>
      <c r="AV29" s="352"/>
      <c r="AW29" s="352"/>
      <c r="AX29" s="352"/>
      <c r="AY29" s="264"/>
      <c r="AZ29" s="264"/>
      <c r="BA29" s="264"/>
      <c r="BB29" s="241"/>
    </row>
    <row r="30" spans="14:55" s="242" customFormat="1" ht="13.5" customHeight="1"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5" t="s">
        <v>266</v>
      </c>
      <c r="BB30" s="262"/>
      <c r="BC30" s="263"/>
    </row>
    <row r="31" spans="14:55" ht="14.25"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7"/>
      <c r="BB31" s="268"/>
      <c r="BC31" s="266"/>
    </row>
    <row r="33" ht="14.25">
      <c r="AJ33" s="269"/>
    </row>
  </sheetData>
  <sheetProtection/>
  <mergeCells count="160">
    <mergeCell ref="N27:S27"/>
    <mergeCell ref="V27:AA27"/>
    <mergeCell ref="AD27:AH27"/>
    <mergeCell ref="AL27:AQ27"/>
    <mergeCell ref="AD26:AK26"/>
    <mergeCell ref="X22:AB22"/>
    <mergeCell ref="AT27:AX27"/>
    <mergeCell ref="A21:G21"/>
    <mergeCell ref="AM21:AQ21"/>
    <mergeCell ref="AR21:AV21"/>
    <mergeCell ref="H21:M21"/>
    <mergeCell ref="N21:R21"/>
    <mergeCell ref="A27:M27"/>
    <mergeCell ref="AC21:AF21"/>
    <mergeCell ref="S21:W21"/>
    <mergeCell ref="X21:AB21"/>
    <mergeCell ref="AW21:AZ21"/>
    <mergeCell ref="AH22:AL22"/>
    <mergeCell ref="AH21:AL21"/>
    <mergeCell ref="A28:M28"/>
    <mergeCell ref="N28:S28"/>
    <mergeCell ref="V28:AA28"/>
    <mergeCell ref="AD28:AH28"/>
    <mergeCell ref="X16:AB16"/>
    <mergeCell ref="X17:AB17"/>
    <mergeCell ref="X12:AB12"/>
    <mergeCell ref="X14:AB14"/>
    <mergeCell ref="X15:AB15"/>
    <mergeCell ref="AW10:BA11"/>
    <mergeCell ref="AR10:AV11"/>
    <mergeCell ref="AM11:AQ11"/>
    <mergeCell ref="AW22:AZ22"/>
    <mergeCell ref="AR16:AV16"/>
    <mergeCell ref="AW16:AZ16"/>
    <mergeCell ref="AR18:AV18"/>
    <mergeCell ref="AR19:AV19"/>
    <mergeCell ref="AW19:AZ19"/>
    <mergeCell ref="AW20:AZ20"/>
    <mergeCell ref="AH16:AL16"/>
    <mergeCell ref="AM16:AQ16"/>
    <mergeCell ref="A2:M3"/>
    <mergeCell ref="A5:M5"/>
    <mergeCell ref="N5:W5"/>
    <mergeCell ref="N6:W6"/>
    <mergeCell ref="A4:M4"/>
    <mergeCell ref="N4:W4"/>
    <mergeCell ref="X2:BA2"/>
    <mergeCell ref="N11:R11"/>
    <mergeCell ref="N2:W3"/>
    <mergeCell ref="X5:AG5"/>
    <mergeCell ref="AH5:AQ5"/>
    <mergeCell ref="X4:AG4"/>
    <mergeCell ref="X3:AG3"/>
    <mergeCell ref="AR5:BA5"/>
    <mergeCell ref="AH6:AQ6"/>
    <mergeCell ref="AR6:BA6"/>
    <mergeCell ref="AH3:AQ3"/>
    <mergeCell ref="AH4:AQ4"/>
    <mergeCell ref="AR4:BA4"/>
    <mergeCell ref="AR3:BA3"/>
    <mergeCell ref="S17:W17"/>
    <mergeCell ref="H16:M16"/>
    <mergeCell ref="N16:R16"/>
    <mergeCell ref="A16:G19"/>
    <mergeCell ref="N18:R18"/>
    <mergeCell ref="S16:W16"/>
    <mergeCell ref="S19:W19"/>
    <mergeCell ref="A12:G15"/>
    <mergeCell ref="X6:AG6"/>
    <mergeCell ref="S18:W18"/>
    <mergeCell ref="X18:AB18"/>
    <mergeCell ref="S11:W11"/>
    <mergeCell ref="H17:M17"/>
    <mergeCell ref="H18:M18"/>
    <mergeCell ref="N17:R17"/>
    <mergeCell ref="AC16:AF16"/>
    <mergeCell ref="AC17:AF17"/>
    <mergeCell ref="AH19:AL19"/>
    <mergeCell ref="X19:AB19"/>
    <mergeCell ref="A20:G20"/>
    <mergeCell ref="H20:M20"/>
    <mergeCell ref="N20:R20"/>
    <mergeCell ref="S20:W20"/>
    <mergeCell ref="X20:AB20"/>
    <mergeCell ref="H19:M19"/>
    <mergeCell ref="N19:R19"/>
    <mergeCell ref="AC18:AF18"/>
    <mergeCell ref="AC19:AF19"/>
    <mergeCell ref="AC20:AF20"/>
    <mergeCell ref="AH18:AL18"/>
    <mergeCell ref="AM19:AQ19"/>
    <mergeCell ref="AH20:AL20"/>
    <mergeCell ref="AW17:AZ17"/>
    <mergeCell ref="AW18:AZ18"/>
    <mergeCell ref="AM17:AQ17"/>
    <mergeCell ref="AR17:AV17"/>
    <mergeCell ref="AM18:AQ18"/>
    <mergeCell ref="AH17:AL17"/>
    <mergeCell ref="AM20:AQ20"/>
    <mergeCell ref="AR20:AV20"/>
    <mergeCell ref="H15:M15"/>
    <mergeCell ref="H14:M14"/>
    <mergeCell ref="N14:R14"/>
    <mergeCell ref="S14:W14"/>
    <mergeCell ref="N15:R15"/>
    <mergeCell ref="S15:W15"/>
    <mergeCell ref="A6:M6"/>
    <mergeCell ref="A10:M11"/>
    <mergeCell ref="AC12:AF12"/>
    <mergeCell ref="AH12:AL12"/>
    <mergeCell ref="N10:W10"/>
    <mergeCell ref="AC10:AG11"/>
    <mergeCell ref="X10:AB11"/>
    <mergeCell ref="AH11:AL11"/>
    <mergeCell ref="AH10:AQ10"/>
    <mergeCell ref="AM12:AQ12"/>
    <mergeCell ref="AR12:AV12"/>
    <mergeCell ref="H12:M12"/>
    <mergeCell ref="N12:R12"/>
    <mergeCell ref="S12:W12"/>
    <mergeCell ref="AW12:AZ12"/>
    <mergeCell ref="H13:M13"/>
    <mergeCell ref="N13:R13"/>
    <mergeCell ref="S13:W13"/>
    <mergeCell ref="X13:AB13"/>
    <mergeCell ref="AC13:AF13"/>
    <mergeCell ref="AH13:AL13"/>
    <mergeCell ref="AM13:AQ13"/>
    <mergeCell ref="AR13:AV13"/>
    <mergeCell ref="AW13:AZ13"/>
    <mergeCell ref="A29:M29"/>
    <mergeCell ref="N29:S29"/>
    <mergeCell ref="V29:AA29"/>
    <mergeCell ref="A22:G22"/>
    <mergeCell ref="H22:M22"/>
    <mergeCell ref="N22:R22"/>
    <mergeCell ref="S22:W22"/>
    <mergeCell ref="N26:U26"/>
    <mergeCell ref="A26:M26"/>
    <mergeCell ref="V26:AC26"/>
    <mergeCell ref="AM15:AQ15"/>
    <mergeCell ref="AH15:AL15"/>
    <mergeCell ref="AC15:AF15"/>
    <mergeCell ref="AC14:AF14"/>
    <mergeCell ref="AH14:AL14"/>
    <mergeCell ref="AM14:AQ14"/>
    <mergeCell ref="AD29:AH29"/>
    <mergeCell ref="AL29:AQ29"/>
    <mergeCell ref="AT29:AX29"/>
    <mergeCell ref="AC22:AF22"/>
    <mergeCell ref="AM22:AQ22"/>
    <mergeCell ref="AR22:AV22"/>
    <mergeCell ref="AL28:AQ28"/>
    <mergeCell ref="AT28:AX28"/>
    <mergeCell ref="AT26:BA26"/>
    <mergeCell ref="AL26:AS26"/>
    <mergeCell ref="AW14:AZ14"/>
    <mergeCell ref="AR15:AV15"/>
    <mergeCell ref="AW15:AZ15"/>
    <mergeCell ref="AR14:AV14"/>
  </mergeCells>
  <printOptions horizontalCentered="1"/>
  <pageMargins left="0.5905511811023623" right="0.5905511811023623" top="0.7874015748031497" bottom="0.7874015748031497" header="0.3937007874015748" footer="0.3937007874015748"/>
  <pageSetup firstPageNumber="12" useFirstPageNumber="1" orientation="portrait" paperSize="9" r:id="rId1"/>
  <headerFooter alignWithMargins="0">
    <oddHeader>&amp;L14　人口・世帯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S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625" defaultRowHeight="14.25"/>
  <cols>
    <col min="1" max="1" width="2.75390625" style="266" customWidth="1"/>
    <col min="2" max="2" width="1.25" style="266" customWidth="1"/>
    <col min="3" max="7" width="1.625" style="268" customWidth="1"/>
    <col min="8" max="8" width="2.00390625" style="268" customWidth="1"/>
    <col min="9" max="9" width="0.6171875" style="268" customWidth="1"/>
    <col min="10" max="10" width="1.25" style="268" customWidth="1"/>
    <col min="11" max="70" width="1.12109375" style="268" customWidth="1"/>
    <col min="71" max="71" width="1.625" style="268" customWidth="1"/>
    <col min="72" max="16384" width="1.625" style="266" customWidth="1"/>
  </cols>
  <sheetData>
    <row r="1" spans="1:71" s="272" customFormat="1" ht="21" customHeight="1">
      <c r="A1" s="270" t="s">
        <v>285</v>
      </c>
      <c r="B1" s="270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3" t="s">
        <v>286</v>
      </c>
      <c r="BS1" s="271"/>
    </row>
    <row r="2" spans="1:71" s="275" customFormat="1" ht="13.5" customHeight="1">
      <c r="A2" s="419" t="s">
        <v>249</v>
      </c>
      <c r="B2" s="413"/>
      <c r="C2" s="413"/>
      <c r="D2" s="413"/>
      <c r="E2" s="413"/>
      <c r="F2" s="413"/>
      <c r="G2" s="413"/>
      <c r="H2" s="413"/>
      <c r="I2" s="413"/>
      <c r="J2" s="413"/>
      <c r="K2" s="413" t="s">
        <v>287</v>
      </c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 t="s">
        <v>288</v>
      </c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F2" s="413"/>
      <c r="BG2" s="413"/>
      <c r="BH2" s="413"/>
      <c r="BI2" s="413"/>
      <c r="BJ2" s="413"/>
      <c r="BK2" s="413"/>
      <c r="BL2" s="413"/>
      <c r="BM2" s="413"/>
      <c r="BN2" s="413"/>
      <c r="BO2" s="413"/>
      <c r="BP2" s="413"/>
      <c r="BQ2" s="413"/>
      <c r="BR2" s="414"/>
      <c r="BS2" s="274"/>
    </row>
    <row r="3" spans="1:71" s="275" customFormat="1" ht="13.5" customHeight="1">
      <c r="A3" s="42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 t="s">
        <v>289</v>
      </c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 t="s">
        <v>4</v>
      </c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  <c r="BD3" s="410" t="s">
        <v>5</v>
      </c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0"/>
      <c r="BR3" s="411"/>
      <c r="BS3" s="274"/>
    </row>
    <row r="4" spans="1:71" s="275" customFormat="1" ht="13.5" customHeight="1">
      <c r="A4" s="415" t="s">
        <v>79</v>
      </c>
      <c r="B4" s="416"/>
      <c r="C4" s="416"/>
      <c r="D4" s="416"/>
      <c r="E4" s="416"/>
      <c r="F4" s="416"/>
      <c r="G4" s="416"/>
      <c r="H4" s="416"/>
      <c r="I4" s="416"/>
      <c r="J4" s="416"/>
      <c r="K4" s="406">
        <v>1097</v>
      </c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25"/>
      <c r="Z4" s="407">
        <v>1409</v>
      </c>
      <c r="AA4" s="407"/>
      <c r="AB4" s="407"/>
      <c r="AC4" s="407"/>
      <c r="AD4" s="407"/>
      <c r="AE4" s="407"/>
      <c r="AF4" s="407"/>
      <c r="AG4" s="407"/>
      <c r="AH4" s="407"/>
      <c r="AI4" s="407"/>
      <c r="AJ4" s="276"/>
      <c r="AK4" s="276"/>
      <c r="AL4" s="276"/>
      <c r="AM4" s="276"/>
      <c r="AN4" s="276"/>
      <c r="AO4" s="407">
        <v>629</v>
      </c>
      <c r="AP4" s="407"/>
      <c r="AQ4" s="407"/>
      <c r="AR4" s="407"/>
      <c r="AS4" s="407"/>
      <c r="AT4" s="407"/>
      <c r="AU4" s="407"/>
      <c r="AV4" s="407"/>
      <c r="AW4" s="407"/>
      <c r="AX4" s="276"/>
      <c r="AY4" s="412"/>
      <c r="AZ4" s="412"/>
      <c r="BA4" s="412"/>
      <c r="BB4" s="412"/>
      <c r="BC4" s="412"/>
      <c r="BD4" s="407">
        <v>780</v>
      </c>
      <c r="BE4" s="407"/>
      <c r="BF4" s="407"/>
      <c r="BG4" s="407"/>
      <c r="BH4" s="407"/>
      <c r="BI4" s="407"/>
      <c r="BJ4" s="407"/>
      <c r="BK4" s="407"/>
      <c r="BL4" s="407"/>
      <c r="BM4" s="412"/>
      <c r="BN4" s="412"/>
      <c r="BO4" s="412"/>
      <c r="BP4" s="412"/>
      <c r="BQ4" s="412"/>
      <c r="BR4" s="412"/>
      <c r="BS4" s="274"/>
    </row>
    <row r="5" spans="1:71" s="275" customFormat="1" ht="13.5" customHeight="1">
      <c r="A5" s="421" t="s">
        <v>80</v>
      </c>
      <c r="B5" s="422"/>
      <c r="C5" s="422"/>
      <c r="D5" s="422"/>
      <c r="E5" s="422"/>
      <c r="F5" s="422"/>
      <c r="G5" s="422"/>
      <c r="H5" s="422"/>
      <c r="I5" s="422"/>
      <c r="J5" s="422"/>
      <c r="K5" s="398">
        <v>1131</v>
      </c>
      <c r="L5" s="399"/>
      <c r="M5" s="399"/>
      <c r="N5" s="399"/>
      <c r="O5" s="399"/>
      <c r="P5" s="399"/>
      <c r="Q5" s="399"/>
      <c r="R5" s="399"/>
      <c r="S5" s="399"/>
      <c r="T5" s="399"/>
      <c r="U5" s="417"/>
      <c r="V5" s="417"/>
      <c r="W5" s="417"/>
      <c r="X5" s="417"/>
      <c r="Y5" s="418"/>
      <c r="Z5" s="399">
        <v>1425</v>
      </c>
      <c r="AA5" s="399"/>
      <c r="AB5" s="399"/>
      <c r="AC5" s="399"/>
      <c r="AD5" s="399"/>
      <c r="AE5" s="399"/>
      <c r="AF5" s="399"/>
      <c r="AG5" s="399"/>
      <c r="AH5" s="399"/>
      <c r="AI5" s="399"/>
      <c r="AJ5" s="260"/>
      <c r="AK5" s="260"/>
      <c r="AL5" s="260"/>
      <c r="AM5" s="260"/>
      <c r="AN5" s="260"/>
      <c r="AO5" s="399">
        <v>610</v>
      </c>
      <c r="AP5" s="399"/>
      <c r="AQ5" s="399"/>
      <c r="AR5" s="399"/>
      <c r="AS5" s="399"/>
      <c r="AT5" s="399"/>
      <c r="AU5" s="399"/>
      <c r="AV5" s="399"/>
      <c r="AW5" s="399"/>
      <c r="AX5" s="260"/>
      <c r="AY5" s="417"/>
      <c r="AZ5" s="417"/>
      <c r="BA5" s="417"/>
      <c r="BB5" s="417"/>
      <c r="BC5" s="417"/>
      <c r="BD5" s="399">
        <v>815</v>
      </c>
      <c r="BE5" s="399"/>
      <c r="BF5" s="399"/>
      <c r="BG5" s="399"/>
      <c r="BH5" s="399"/>
      <c r="BI5" s="399"/>
      <c r="BJ5" s="399"/>
      <c r="BK5" s="399"/>
      <c r="BL5" s="399"/>
      <c r="BM5" s="417"/>
      <c r="BN5" s="417"/>
      <c r="BO5" s="417"/>
      <c r="BP5" s="417"/>
      <c r="BQ5" s="417"/>
      <c r="BR5" s="417"/>
      <c r="BS5" s="274"/>
    </row>
    <row r="6" spans="1:71" s="272" customFormat="1" ht="13.5" customHeight="1">
      <c r="A6" s="423" t="s">
        <v>17</v>
      </c>
      <c r="B6" s="424"/>
      <c r="C6" s="424"/>
      <c r="D6" s="424"/>
      <c r="E6" s="424"/>
      <c r="F6" s="424"/>
      <c r="G6" s="424"/>
      <c r="H6" s="424"/>
      <c r="I6" s="424"/>
      <c r="J6" s="424"/>
      <c r="K6" s="357">
        <v>1099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408"/>
      <c r="Z6" s="352">
        <v>1397</v>
      </c>
      <c r="AA6" s="352"/>
      <c r="AB6" s="352"/>
      <c r="AC6" s="352"/>
      <c r="AD6" s="352"/>
      <c r="AE6" s="352"/>
      <c r="AF6" s="352"/>
      <c r="AG6" s="352"/>
      <c r="AH6" s="352"/>
      <c r="AI6" s="352"/>
      <c r="AJ6" s="264"/>
      <c r="AK6" s="264"/>
      <c r="AL6" s="264"/>
      <c r="AM6" s="264"/>
      <c r="AN6" s="264"/>
      <c r="AO6" s="352">
        <v>628</v>
      </c>
      <c r="AP6" s="352"/>
      <c r="AQ6" s="352"/>
      <c r="AR6" s="352"/>
      <c r="AS6" s="352"/>
      <c r="AT6" s="352"/>
      <c r="AU6" s="352"/>
      <c r="AV6" s="352"/>
      <c r="AW6" s="352"/>
      <c r="AX6" s="264"/>
      <c r="AY6" s="409"/>
      <c r="AZ6" s="409"/>
      <c r="BA6" s="409"/>
      <c r="BB6" s="409"/>
      <c r="BC6" s="409"/>
      <c r="BD6" s="352">
        <v>769</v>
      </c>
      <c r="BE6" s="352"/>
      <c r="BF6" s="352"/>
      <c r="BG6" s="352"/>
      <c r="BH6" s="352"/>
      <c r="BI6" s="352"/>
      <c r="BJ6" s="352"/>
      <c r="BK6" s="352"/>
      <c r="BL6" s="352"/>
      <c r="BM6" s="409"/>
      <c r="BN6" s="409"/>
      <c r="BO6" s="409"/>
      <c r="BP6" s="409"/>
      <c r="BQ6" s="409"/>
      <c r="BR6" s="409"/>
      <c r="BS6" s="271"/>
    </row>
    <row r="7" spans="3:71" s="263" customFormat="1" ht="13.5" customHeight="1">
      <c r="C7" s="262"/>
      <c r="D7" s="262"/>
      <c r="E7" s="262"/>
      <c r="F7" s="262"/>
      <c r="G7" s="262"/>
      <c r="H7" s="262"/>
      <c r="I7" s="262"/>
      <c r="J7" s="280"/>
      <c r="K7" s="281"/>
      <c r="L7" s="274"/>
      <c r="M7" s="274"/>
      <c r="N7" s="274"/>
      <c r="O7" s="274"/>
      <c r="P7" s="274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82" t="s">
        <v>290</v>
      </c>
      <c r="BS7" s="262"/>
    </row>
    <row r="8" ht="14.25" customHeight="1"/>
    <row r="9" spans="1:70" ht="21" customHeight="1">
      <c r="A9" s="270" t="s">
        <v>291</v>
      </c>
      <c r="B9" s="270"/>
      <c r="C9" s="272"/>
      <c r="D9" s="272"/>
      <c r="E9" s="272"/>
      <c r="F9" s="272"/>
      <c r="G9" s="272"/>
      <c r="H9" s="272"/>
      <c r="I9" s="272"/>
      <c r="J9" s="271"/>
      <c r="K9" s="271"/>
      <c r="L9" s="271"/>
      <c r="M9" s="271"/>
      <c r="N9" s="273"/>
      <c r="O9" s="271"/>
      <c r="P9" s="271"/>
      <c r="Q9" s="271"/>
      <c r="R9" s="271"/>
      <c r="S9" s="271"/>
      <c r="T9" s="271"/>
      <c r="BR9" s="267" t="s">
        <v>292</v>
      </c>
    </row>
    <row r="10" spans="1:70" ht="13.5" customHeight="1">
      <c r="A10" s="419" t="s">
        <v>293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4" t="s">
        <v>79</v>
      </c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19"/>
      <c r="AE10" s="414" t="s">
        <v>80</v>
      </c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19"/>
      <c r="AY10" s="429" t="s">
        <v>294</v>
      </c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</row>
    <row r="11" spans="1:70" ht="13.5" customHeight="1">
      <c r="A11" s="428" t="s">
        <v>295</v>
      </c>
      <c r="B11" s="428"/>
      <c r="C11" s="428"/>
      <c r="D11" s="428"/>
      <c r="E11" s="428"/>
      <c r="F11" s="428"/>
      <c r="G11" s="428"/>
      <c r="H11" s="428"/>
      <c r="I11" s="428"/>
      <c r="J11" s="283"/>
      <c r="K11" s="406">
        <v>1409</v>
      </c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276"/>
      <c r="Y11" s="276"/>
      <c r="Z11" s="276"/>
      <c r="AA11" s="276"/>
      <c r="AB11" s="276"/>
      <c r="AC11" s="276"/>
      <c r="AD11" s="276"/>
      <c r="AE11" s="406">
        <v>1425</v>
      </c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276"/>
      <c r="AS11" s="276"/>
      <c r="AT11" s="276"/>
      <c r="AU11" s="276"/>
      <c r="AV11" s="276"/>
      <c r="AW11" s="276"/>
      <c r="AX11" s="276"/>
      <c r="AY11" s="432">
        <v>1397</v>
      </c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284"/>
      <c r="BM11" s="284"/>
      <c r="BN11" s="284"/>
      <c r="BO11" s="284"/>
      <c r="BP11" s="284"/>
      <c r="BQ11" s="284"/>
      <c r="BR11" s="284"/>
    </row>
    <row r="12" spans="1:70" ht="13.5" customHeight="1">
      <c r="A12" s="274"/>
      <c r="B12" s="274"/>
      <c r="C12" s="426" t="s">
        <v>296</v>
      </c>
      <c r="D12" s="426"/>
      <c r="E12" s="426"/>
      <c r="F12" s="426"/>
      <c r="G12" s="426"/>
      <c r="H12" s="426"/>
      <c r="I12" s="426"/>
      <c r="J12" s="286"/>
      <c r="K12" s="398">
        <v>206</v>
      </c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260"/>
      <c r="Y12" s="260"/>
      <c r="Z12" s="260"/>
      <c r="AA12" s="260"/>
      <c r="AB12" s="260"/>
      <c r="AC12" s="260"/>
      <c r="AD12" s="260"/>
      <c r="AE12" s="398">
        <v>206</v>
      </c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260"/>
      <c r="AS12" s="260"/>
      <c r="AT12" s="260"/>
      <c r="AU12" s="260"/>
      <c r="AV12" s="260"/>
      <c r="AW12" s="260"/>
      <c r="AX12" s="260"/>
      <c r="AY12" s="404">
        <v>200</v>
      </c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261"/>
      <c r="BM12" s="261"/>
      <c r="BN12" s="261"/>
      <c r="BO12" s="261"/>
      <c r="BP12" s="261"/>
      <c r="BQ12" s="261"/>
      <c r="BR12" s="261"/>
    </row>
    <row r="13" spans="1:70" ht="13.5" customHeight="1">
      <c r="A13" s="274"/>
      <c r="B13" s="274"/>
      <c r="C13" s="426" t="s">
        <v>297</v>
      </c>
      <c r="D13" s="426"/>
      <c r="E13" s="426"/>
      <c r="F13" s="426"/>
      <c r="G13" s="426"/>
      <c r="H13" s="426"/>
      <c r="I13" s="426"/>
      <c r="J13" s="286"/>
      <c r="K13" s="398">
        <v>389</v>
      </c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260"/>
      <c r="Y13" s="260"/>
      <c r="Z13" s="260"/>
      <c r="AA13" s="260"/>
      <c r="AB13" s="260"/>
      <c r="AC13" s="260"/>
      <c r="AD13" s="260"/>
      <c r="AE13" s="398">
        <v>342</v>
      </c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260"/>
      <c r="AS13" s="260"/>
      <c r="AT13" s="260"/>
      <c r="AU13" s="260"/>
      <c r="AV13" s="260"/>
      <c r="AW13" s="260"/>
      <c r="AX13" s="260"/>
      <c r="AY13" s="404">
        <v>346</v>
      </c>
      <c r="AZ13" s="405"/>
      <c r="BA13" s="405"/>
      <c r="BB13" s="405"/>
      <c r="BC13" s="405"/>
      <c r="BD13" s="405"/>
      <c r="BE13" s="405"/>
      <c r="BF13" s="405"/>
      <c r="BG13" s="405"/>
      <c r="BH13" s="405"/>
      <c r="BI13" s="405"/>
      <c r="BJ13" s="405"/>
      <c r="BK13" s="405"/>
      <c r="BL13" s="261"/>
      <c r="BM13" s="261"/>
      <c r="BN13" s="261"/>
      <c r="BO13" s="261"/>
      <c r="BP13" s="261"/>
      <c r="BQ13" s="261"/>
      <c r="BR13" s="261"/>
    </row>
    <row r="14" spans="1:70" ht="13.5" customHeight="1">
      <c r="A14" s="274"/>
      <c r="B14" s="274"/>
      <c r="C14" s="426" t="s">
        <v>298</v>
      </c>
      <c r="D14" s="426"/>
      <c r="E14" s="426"/>
      <c r="F14" s="426"/>
      <c r="G14" s="426"/>
      <c r="H14" s="426"/>
      <c r="I14" s="426"/>
      <c r="J14" s="286"/>
      <c r="K14" s="398">
        <v>14</v>
      </c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260"/>
      <c r="Y14" s="260"/>
      <c r="Z14" s="260"/>
      <c r="AA14" s="260"/>
      <c r="AB14" s="260"/>
      <c r="AC14" s="260"/>
      <c r="AD14" s="260"/>
      <c r="AE14" s="398">
        <v>13</v>
      </c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260"/>
      <c r="AS14" s="260"/>
      <c r="AT14" s="260"/>
      <c r="AU14" s="260"/>
      <c r="AV14" s="260"/>
      <c r="AW14" s="260"/>
      <c r="AX14" s="260"/>
      <c r="AY14" s="404">
        <v>16</v>
      </c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261"/>
      <c r="BM14" s="261"/>
      <c r="BN14" s="261"/>
      <c r="BO14" s="261"/>
      <c r="BP14" s="261"/>
      <c r="BQ14" s="261"/>
      <c r="BR14" s="261"/>
    </row>
    <row r="15" spans="1:70" ht="13.5" customHeight="1">
      <c r="A15" s="274"/>
      <c r="B15" s="274"/>
      <c r="C15" s="426" t="s">
        <v>299</v>
      </c>
      <c r="D15" s="426"/>
      <c r="E15" s="426"/>
      <c r="F15" s="426"/>
      <c r="G15" s="426"/>
      <c r="H15" s="426"/>
      <c r="I15" s="426"/>
      <c r="J15" s="286"/>
      <c r="K15" s="398">
        <v>534</v>
      </c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260"/>
      <c r="Y15" s="260"/>
      <c r="Z15" s="260"/>
      <c r="AA15" s="260"/>
      <c r="AB15" s="260"/>
      <c r="AC15" s="260"/>
      <c r="AD15" s="260"/>
      <c r="AE15" s="398">
        <v>583</v>
      </c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260"/>
      <c r="AS15" s="260"/>
      <c r="AT15" s="260"/>
      <c r="AU15" s="260"/>
      <c r="AV15" s="260"/>
      <c r="AW15" s="260"/>
      <c r="AX15" s="260"/>
      <c r="AY15" s="404">
        <v>570</v>
      </c>
      <c r="AZ15" s="405"/>
      <c r="BA15" s="405"/>
      <c r="BB15" s="405"/>
      <c r="BC15" s="405"/>
      <c r="BD15" s="405"/>
      <c r="BE15" s="405"/>
      <c r="BF15" s="405"/>
      <c r="BG15" s="405"/>
      <c r="BH15" s="405"/>
      <c r="BI15" s="405"/>
      <c r="BJ15" s="405"/>
      <c r="BK15" s="405"/>
      <c r="BL15" s="261"/>
      <c r="BM15" s="261"/>
      <c r="BN15" s="261"/>
      <c r="BO15" s="261"/>
      <c r="BP15" s="261"/>
      <c r="BQ15" s="261"/>
      <c r="BR15" s="261"/>
    </row>
    <row r="16" spans="1:70" ht="13.5" customHeight="1">
      <c r="A16" s="274"/>
      <c r="B16" s="274"/>
      <c r="C16" s="426" t="s">
        <v>300</v>
      </c>
      <c r="D16" s="426"/>
      <c r="E16" s="426"/>
      <c r="F16" s="426"/>
      <c r="G16" s="426"/>
      <c r="H16" s="426"/>
      <c r="I16" s="426"/>
      <c r="J16" s="286"/>
      <c r="K16" s="398">
        <v>77</v>
      </c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260"/>
      <c r="Y16" s="260"/>
      <c r="Z16" s="260"/>
      <c r="AA16" s="260"/>
      <c r="AB16" s="260"/>
      <c r="AC16" s="260"/>
      <c r="AD16" s="260"/>
      <c r="AE16" s="398">
        <v>106</v>
      </c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260"/>
      <c r="AS16" s="260"/>
      <c r="AT16" s="260"/>
      <c r="AU16" s="260"/>
      <c r="AV16" s="260"/>
      <c r="AW16" s="260"/>
      <c r="AX16" s="260"/>
      <c r="AY16" s="404">
        <v>94</v>
      </c>
      <c r="AZ16" s="405"/>
      <c r="BA16" s="405"/>
      <c r="BB16" s="405"/>
      <c r="BC16" s="405"/>
      <c r="BD16" s="405"/>
      <c r="BE16" s="405"/>
      <c r="BF16" s="405"/>
      <c r="BG16" s="405"/>
      <c r="BH16" s="405"/>
      <c r="BI16" s="405"/>
      <c r="BJ16" s="405"/>
      <c r="BK16" s="405"/>
      <c r="BL16" s="261"/>
      <c r="BM16" s="261"/>
      <c r="BN16" s="261"/>
      <c r="BO16" s="261"/>
      <c r="BP16" s="261"/>
      <c r="BQ16" s="261"/>
      <c r="BR16" s="261"/>
    </row>
    <row r="17" spans="1:70" ht="13.5" customHeight="1">
      <c r="A17" s="274"/>
      <c r="B17" s="274"/>
      <c r="C17" s="426" t="s">
        <v>301</v>
      </c>
      <c r="D17" s="426"/>
      <c r="E17" s="426"/>
      <c r="F17" s="426"/>
      <c r="G17" s="426"/>
      <c r="H17" s="426"/>
      <c r="I17" s="426"/>
      <c r="J17" s="286"/>
      <c r="K17" s="398">
        <v>39</v>
      </c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260"/>
      <c r="Y17" s="260"/>
      <c r="Z17" s="260"/>
      <c r="AA17" s="260"/>
      <c r="AB17" s="260"/>
      <c r="AC17" s="260"/>
      <c r="AD17" s="260"/>
      <c r="AE17" s="398">
        <v>38</v>
      </c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260"/>
      <c r="AS17" s="260"/>
      <c r="AT17" s="260"/>
      <c r="AU17" s="260"/>
      <c r="AV17" s="260"/>
      <c r="AW17" s="260"/>
      <c r="AX17" s="260"/>
      <c r="AY17" s="404">
        <v>30</v>
      </c>
      <c r="AZ17" s="405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261"/>
      <c r="BM17" s="261"/>
      <c r="BN17" s="261"/>
      <c r="BO17" s="261"/>
      <c r="BP17" s="261"/>
      <c r="BQ17" s="261"/>
      <c r="BR17" s="261"/>
    </row>
    <row r="18" spans="1:70" ht="13.5" customHeight="1">
      <c r="A18" s="274"/>
      <c r="B18" s="274"/>
      <c r="C18" s="426" t="s">
        <v>302</v>
      </c>
      <c r="D18" s="426"/>
      <c r="E18" s="426"/>
      <c r="F18" s="426"/>
      <c r="G18" s="426"/>
      <c r="H18" s="426"/>
      <c r="I18" s="426"/>
      <c r="J18" s="286"/>
      <c r="K18" s="398">
        <v>6</v>
      </c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260"/>
      <c r="Y18" s="260"/>
      <c r="Z18" s="260"/>
      <c r="AA18" s="260"/>
      <c r="AB18" s="260"/>
      <c r="AC18" s="260"/>
      <c r="AD18" s="260"/>
      <c r="AE18" s="398">
        <v>6</v>
      </c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260"/>
      <c r="AS18" s="260"/>
      <c r="AT18" s="260"/>
      <c r="AU18" s="260"/>
      <c r="AV18" s="260"/>
      <c r="AW18" s="260"/>
      <c r="AX18" s="260"/>
      <c r="AY18" s="404">
        <v>8</v>
      </c>
      <c r="AZ18" s="405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261"/>
      <c r="BM18" s="261"/>
      <c r="BN18" s="261"/>
      <c r="BO18" s="261"/>
      <c r="BP18" s="261"/>
      <c r="BQ18" s="261"/>
      <c r="BR18" s="261"/>
    </row>
    <row r="19" spans="1:70" ht="13.5" customHeight="1">
      <c r="A19" s="274"/>
      <c r="B19" s="274"/>
      <c r="C19" s="426" t="s">
        <v>303</v>
      </c>
      <c r="D19" s="426"/>
      <c r="E19" s="426"/>
      <c r="F19" s="426"/>
      <c r="G19" s="426"/>
      <c r="H19" s="426"/>
      <c r="I19" s="426"/>
      <c r="J19" s="286"/>
      <c r="K19" s="398">
        <v>4</v>
      </c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260"/>
      <c r="Y19" s="260"/>
      <c r="Z19" s="260"/>
      <c r="AA19" s="260"/>
      <c r="AB19" s="260"/>
      <c r="AC19" s="260"/>
      <c r="AD19" s="260"/>
      <c r="AE19" s="398">
        <v>5</v>
      </c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260"/>
      <c r="AS19" s="260"/>
      <c r="AT19" s="260"/>
      <c r="AU19" s="260"/>
      <c r="AV19" s="260"/>
      <c r="AW19" s="260"/>
      <c r="AX19" s="260"/>
      <c r="AY19" s="404">
        <v>6</v>
      </c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261"/>
      <c r="BM19" s="261"/>
      <c r="BN19" s="261"/>
      <c r="BO19" s="261"/>
      <c r="BP19" s="261"/>
      <c r="BQ19" s="261"/>
      <c r="BR19" s="261"/>
    </row>
    <row r="20" spans="1:70" ht="13.5" customHeight="1">
      <c r="A20" s="287"/>
      <c r="B20" s="287"/>
      <c r="C20" s="427" t="s">
        <v>304</v>
      </c>
      <c r="D20" s="427"/>
      <c r="E20" s="427"/>
      <c r="F20" s="427"/>
      <c r="G20" s="427"/>
      <c r="H20" s="427"/>
      <c r="I20" s="427"/>
      <c r="J20" s="288"/>
      <c r="K20" s="402">
        <v>140</v>
      </c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289"/>
      <c r="Y20" s="289"/>
      <c r="Z20" s="289"/>
      <c r="AA20" s="289"/>
      <c r="AB20" s="289"/>
      <c r="AC20" s="289"/>
      <c r="AD20" s="289"/>
      <c r="AE20" s="402">
        <v>126</v>
      </c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289"/>
      <c r="AS20" s="289"/>
      <c r="AT20" s="289"/>
      <c r="AU20" s="289"/>
      <c r="AV20" s="289"/>
      <c r="AW20" s="289"/>
      <c r="AX20" s="289"/>
      <c r="AY20" s="357">
        <v>127</v>
      </c>
      <c r="AZ20" s="352"/>
      <c r="BA20" s="352"/>
      <c r="BB20" s="352"/>
      <c r="BC20" s="352"/>
      <c r="BD20" s="352"/>
      <c r="BE20" s="352"/>
      <c r="BF20" s="352"/>
      <c r="BG20" s="352"/>
      <c r="BH20" s="352"/>
      <c r="BI20" s="352"/>
      <c r="BJ20" s="352"/>
      <c r="BK20" s="352"/>
      <c r="BL20" s="264"/>
      <c r="BM20" s="264"/>
      <c r="BN20" s="264"/>
      <c r="BO20" s="264"/>
      <c r="BP20" s="264"/>
      <c r="BQ20" s="264"/>
      <c r="BR20" s="264"/>
    </row>
    <row r="21" spans="1:71" s="263" customFormat="1" ht="13.5" customHeight="1">
      <c r="A21" s="275"/>
      <c r="B21" s="275"/>
      <c r="C21" s="275"/>
      <c r="D21" s="275"/>
      <c r="E21" s="275"/>
      <c r="F21" s="275"/>
      <c r="G21" s="275"/>
      <c r="H21" s="275"/>
      <c r="I21" s="275"/>
      <c r="J21" s="265"/>
      <c r="K21" s="265"/>
      <c r="L21" s="275"/>
      <c r="M21" s="275"/>
      <c r="N21" s="275"/>
      <c r="O21" s="275"/>
      <c r="P21" s="275"/>
      <c r="Q21" s="275"/>
      <c r="R21" s="275"/>
      <c r="S21" s="275"/>
      <c r="T21" s="275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5" t="s">
        <v>290</v>
      </c>
      <c r="BS21" s="262"/>
    </row>
    <row r="22" ht="18.75" customHeight="1"/>
    <row r="23" spans="1:71" ht="17.25">
      <c r="A23" s="270" t="s">
        <v>305</v>
      </c>
      <c r="B23" s="270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BQ23" s="266"/>
      <c r="BR23" s="267" t="s">
        <v>306</v>
      </c>
      <c r="BS23" s="266"/>
    </row>
    <row r="24" spans="1:71" ht="14.25" customHeight="1">
      <c r="A24" s="447" t="s">
        <v>307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14" t="s">
        <v>308</v>
      </c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431"/>
      <c r="BJ24" s="431"/>
      <c r="BK24" s="431"/>
      <c r="BL24" s="431"/>
      <c r="BM24" s="431"/>
      <c r="BN24" s="431"/>
      <c r="BO24" s="431"/>
      <c r="BP24" s="431"/>
      <c r="BQ24" s="431"/>
      <c r="BR24" s="431"/>
      <c r="BS24" s="266"/>
    </row>
    <row r="25" spans="1:71" ht="14.25" customHeight="1">
      <c r="A25" s="448"/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36" t="s">
        <v>309</v>
      </c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8"/>
      <c r="AO25" s="411" t="s">
        <v>310</v>
      </c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20"/>
      <c r="BD25" s="411" t="s">
        <v>5</v>
      </c>
      <c r="BE25" s="439"/>
      <c r="BF25" s="439"/>
      <c r="BG25" s="439"/>
      <c r="BH25" s="439"/>
      <c r="BI25" s="439"/>
      <c r="BJ25" s="439"/>
      <c r="BK25" s="439"/>
      <c r="BL25" s="439"/>
      <c r="BM25" s="439"/>
      <c r="BN25" s="439"/>
      <c r="BO25" s="439"/>
      <c r="BP25" s="439"/>
      <c r="BQ25" s="439"/>
      <c r="BR25" s="439"/>
      <c r="BS25" s="266"/>
    </row>
    <row r="26" spans="1:71" ht="14.25" customHeight="1">
      <c r="A26" s="439" t="s">
        <v>311</v>
      </c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20"/>
      <c r="Z26" s="440">
        <v>65647</v>
      </c>
      <c r="AA26" s="441"/>
      <c r="AB26" s="441"/>
      <c r="AC26" s="441"/>
      <c r="AD26" s="441"/>
      <c r="AE26" s="441"/>
      <c r="AF26" s="441"/>
      <c r="AG26" s="441"/>
      <c r="AH26" s="441"/>
      <c r="AI26" s="441"/>
      <c r="AJ26" s="294"/>
      <c r="AK26" s="294"/>
      <c r="AL26" s="294"/>
      <c r="AM26" s="294"/>
      <c r="AN26" s="294"/>
      <c r="AO26" s="434">
        <v>36256</v>
      </c>
      <c r="AP26" s="434"/>
      <c r="AQ26" s="434"/>
      <c r="AR26" s="434"/>
      <c r="AS26" s="434"/>
      <c r="AT26" s="434"/>
      <c r="AU26" s="434"/>
      <c r="AV26" s="434"/>
      <c r="AW26" s="434"/>
      <c r="AX26" s="434"/>
      <c r="AY26" s="294"/>
      <c r="AZ26" s="294"/>
      <c r="BA26" s="294">
        <v>37838</v>
      </c>
      <c r="BB26" s="294"/>
      <c r="BC26" s="294"/>
      <c r="BD26" s="434">
        <v>29391</v>
      </c>
      <c r="BE26" s="434"/>
      <c r="BF26" s="434"/>
      <c r="BG26" s="434"/>
      <c r="BH26" s="434"/>
      <c r="BI26" s="434"/>
      <c r="BJ26" s="434"/>
      <c r="BK26" s="434"/>
      <c r="BL26" s="434"/>
      <c r="BM26" s="434"/>
      <c r="BN26" s="294"/>
      <c r="BO26" s="294"/>
      <c r="BP26" s="294"/>
      <c r="BQ26" s="294"/>
      <c r="BR26" s="294"/>
      <c r="BS26" s="266"/>
    </row>
    <row r="27" spans="1:71" ht="14.25" customHeight="1">
      <c r="A27" s="295"/>
      <c r="B27" s="426" t="s">
        <v>312</v>
      </c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285"/>
      <c r="Y27" s="296"/>
      <c r="Z27" s="442">
        <v>1959</v>
      </c>
      <c r="AA27" s="443"/>
      <c r="AB27" s="443"/>
      <c r="AC27" s="443"/>
      <c r="AD27" s="443"/>
      <c r="AE27" s="443"/>
      <c r="AF27" s="443"/>
      <c r="AG27" s="443"/>
      <c r="AH27" s="443"/>
      <c r="AI27" s="443"/>
      <c r="AJ27" s="297"/>
      <c r="AK27" s="297"/>
      <c r="AL27" s="297"/>
      <c r="AM27" s="297"/>
      <c r="AN27" s="297"/>
      <c r="AO27" s="435">
        <v>1101</v>
      </c>
      <c r="AP27" s="435"/>
      <c r="AQ27" s="435"/>
      <c r="AR27" s="435"/>
      <c r="AS27" s="435"/>
      <c r="AT27" s="435"/>
      <c r="AU27" s="435"/>
      <c r="AV27" s="435"/>
      <c r="AW27" s="435"/>
      <c r="AX27" s="435"/>
      <c r="AY27" s="299"/>
      <c r="AZ27" s="299"/>
      <c r="BA27" s="299">
        <v>1164</v>
      </c>
      <c r="BB27" s="299"/>
      <c r="BC27" s="299"/>
      <c r="BD27" s="435">
        <v>858</v>
      </c>
      <c r="BE27" s="435"/>
      <c r="BF27" s="435"/>
      <c r="BG27" s="435"/>
      <c r="BH27" s="435"/>
      <c r="BI27" s="435"/>
      <c r="BJ27" s="435"/>
      <c r="BK27" s="435"/>
      <c r="BL27" s="435"/>
      <c r="BM27" s="435"/>
      <c r="BN27" s="299"/>
      <c r="BO27" s="299"/>
      <c r="BP27" s="299"/>
      <c r="BQ27" s="299"/>
      <c r="BR27" s="299"/>
      <c r="BS27" s="266"/>
    </row>
    <row r="28" spans="1:71" ht="14.25" customHeight="1">
      <c r="A28" s="295"/>
      <c r="B28" s="426" t="s">
        <v>313</v>
      </c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285"/>
      <c r="Y28" s="296"/>
      <c r="Z28" s="442">
        <v>16</v>
      </c>
      <c r="AA28" s="443"/>
      <c r="AB28" s="443"/>
      <c r="AC28" s="443"/>
      <c r="AD28" s="443"/>
      <c r="AE28" s="443"/>
      <c r="AF28" s="443"/>
      <c r="AG28" s="443"/>
      <c r="AH28" s="443"/>
      <c r="AI28" s="443"/>
      <c r="AJ28" s="297"/>
      <c r="AK28" s="297"/>
      <c r="AL28" s="297"/>
      <c r="AM28" s="297"/>
      <c r="AN28" s="297"/>
      <c r="AO28" s="435">
        <v>13</v>
      </c>
      <c r="AP28" s="435"/>
      <c r="AQ28" s="435"/>
      <c r="AR28" s="435"/>
      <c r="AS28" s="435"/>
      <c r="AT28" s="435"/>
      <c r="AU28" s="435"/>
      <c r="AV28" s="435"/>
      <c r="AW28" s="435"/>
      <c r="AX28" s="435"/>
      <c r="AY28" s="299"/>
      <c r="AZ28" s="299"/>
      <c r="BA28" s="299"/>
      <c r="BB28" s="299"/>
      <c r="BC28" s="299"/>
      <c r="BD28" s="435">
        <v>3</v>
      </c>
      <c r="BE28" s="435"/>
      <c r="BF28" s="435"/>
      <c r="BG28" s="435"/>
      <c r="BH28" s="435"/>
      <c r="BI28" s="435"/>
      <c r="BJ28" s="435"/>
      <c r="BK28" s="435"/>
      <c r="BL28" s="435"/>
      <c r="BM28" s="435"/>
      <c r="BN28" s="299"/>
      <c r="BO28" s="299"/>
      <c r="BP28" s="299"/>
      <c r="BQ28" s="299"/>
      <c r="BR28" s="299"/>
      <c r="BS28" s="266"/>
    </row>
    <row r="29" spans="1:71" ht="14.25" customHeight="1">
      <c r="A29" s="295"/>
      <c r="B29" s="426" t="s">
        <v>314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285"/>
      <c r="Y29" s="296"/>
      <c r="Z29" s="442">
        <v>468</v>
      </c>
      <c r="AA29" s="443"/>
      <c r="AB29" s="443"/>
      <c r="AC29" s="443"/>
      <c r="AD29" s="443"/>
      <c r="AE29" s="443"/>
      <c r="AF29" s="443"/>
      <c r="AG29" s="443"/>
      <c r="AH29" s="443"/>
      <c r="AI29" s="443"/>
      <c r="AJ29" s="297"/>
      <c r="AK29" s="297"/>
      <c r="AL29" s="297"/>
      <c r="AM29" s="297"/>
      <c r="AN29" s="297"/>
      <c r="AO29" s="435">
        <v>278</v>
      </c>
      <c r="AP29" s="435"/>
      <c r="AQ29" s="435"/>
      <c r="AR29" s="435"/>
      <c r="AS29" s="435"/>
      <c r="AT29" s="435"/>
      <c r="AU29" s="435"/>
      <c r="AV29" s="435"/>
      <c r="AW29" s="435"/>
      <c r="AX29" s="435"/>
      <c r="AY29" s="299"/>
      <c r="AZ29" s="299"/>
      <c r="BA29" s="299">
        <v>357</v>
      </c>
      <c r="BB29" s="299"/>
      <c r="BC29" s="299"/>
      <c r="BD29" s="435">
        <v>190</v>
      </c>
      <c r="BE29" s="435"/>
      <c r="BF29" s="435"/>
      <c r="BG29" s="435"/>
      <c r="BH29" s="435"/>
      <c r="BI29" s="435"/>
      <c r="BJ29" s="435"/>
      <c r="BK29" s="435"/>
      <c r="BL29" s="435"/>
      <c r="BM29" s="435"/>
      <c r="BN29" s="299"/>
      <c r="BO29" s="299"/>
      <c r="BP29" s="299"/>
      <c r="BQ29" s="299"/>
      <c r="BR29" s="299"/>
      <c r="BS29" s="266"/>
    </row>
    <row r="30" spans="1:71" ht="14.25" customHeight="1">
      <c r="A30" s="295"/>
      <c r="B30" s="426" t="s">
        <v>315</v>
      </c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285"/>
      <c r="Y30" s="296"/>
      <c r="Z30" s="442">
        <v>24</v>
      </c>
      <c r="AA30" s="443"/>
      <c r="AB30" s="443"/>
      <c r="AC30" s="443"/>
      <c r="AD30" s="443"/>
      <c r="AE30" s="443"/>
      <c r="AF30" s="443"/>
      <c r="AG30" s="443"/>
      <c r="AH30" s="443"/>
      <c r="AI30" s="443"/>
      <c r="AJ30" s="297"/>
      <c r="AK30" s="297"/>
      <c r="AL30" s="297"/>
      <c r="AM30" s="297"/>
      <c r="AN30" s="297"/>
      <c r="AO30" s="435">
        <v>22</v>
      </c>
      <c r="AP30" s="435"/>
      <c r="AQ30" s="435"/>
      <c r="AR30" s="435"/>
      <c r="AS30" s="435"/>
      <c r="AT30" s="435"/>
      <c r="AU30" s="435"/>
      <c r="AV30" s="435"/>
      <c r="AW30" s="435"/>
      <c r="AX30" s="435"/>
      <c r="AY30" s="299"/>
      <c r="AZ30" s="299"/>
      <c r="BA30" s="299">
        <v>29</v>
      </c>
      <c r="BB30" s="299"/>
      <c r="BC30" s="299"/>
      <c r="BD30" s="444">
        <v>2</v>
      </c>
      <c r="BE30" s="444"/>
      <c r="BF30" s="444"/>
      <c r="BG30" s="444"/>
      <c r="BH30" s="444"/>
      <c r="BI30" s="444"/>
      <c r="BJ30" s="444"/>
      <c r="BK30" s="444"/>
      <c r="BL30" s="444"/>
      <c r="BM30" s="444"/>
      <c r="BN30" s="299"/>
      <c r="BO30" s="299"/>
      <c r="BP30" s="299"/>
      <c r="BQ30" s="299"/>
      <c r="BR30" s="299"/>
      <c r="BS30" s="266"/>
    </row>
    <row r="31" spans="1:71" ht="14.25" customHeight="1">
      <c r="A31" s="295"/>
      <c r="B31" s="426" t="s">
        <v>316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285"/>
      <c r="Y31" s="296"/>
      <c r="Z31" s="404">
        <v>4857</v>
      </c>
      <c r="AA31" s="405"/>
      <c r="AB31" s="405"/>
      <c r="AC31" s="405"/>
      <c r="AD31" s="405"/>
      <c r="AE31" s="405"/>
      <c r="AF31" s="405"/>
      <c r="AG31" s="405"/>
      <c r="AH31" s="405"/>
      <c r="AI31" s="405"/>
      <c r="AJ31" s="261"/>
      <c r="AK31" s="261"/>
      <c r="AL31" s="261"/>
      <c r="AM31" s="261"/>
      <c r="AN31" s="297"/>
      <c r="AO31" s="435">
        <v>4107</v>
      </c>
      <c r="AP31" s="435"/>
      <c r="AQ31" s="435"/>
      <c r="AR31" s="435"/>
      <c r="AS31" s="435"/>
      <c r="AT31" s="435"/>
      <c r="AU31" s="435"/>
      <c r="AV31" s="435"/>
      <c r="AW31" s="435"/>
      <c r="AX31" s="435"/>
      <c r="AY31" s="299"/>
      <c r="AZ31" s="299"/>
      <c r="BA31" s="299">
        <v>4652</v>
      </c>
      <c r="BB31" s="299"/>
      <c r="BC31" s="299"/>
      <c r="BD31" s="435">
        <v>750</v>
      </c>
      <c r="BE31" s="435"/>
      <c r="BF31" s="435"/>
      <c r="BG31" s="435"/>
      <c r="BH31" s="435"/>
      <c r="BI31" s="435"/>
      <c r="BJ31" s="435"/>
      <c r="BK31" s="435"/>
      <c r="BL31" s="435"/>
      <c r="BM31" s="435"/>
      <c r="BN31" s="299"/>
      <c r="BO31" s="299"/>
      <c r="BP31" s="299"/>
      <c r="BQ31" s="299"/>
      <c r="BR31" s="299"/>
      <c r="BS31" s="266"/>
    </row>
    <row r="32" spans="1:71" ht="14.25" customHeight="1">
      <c r="A32" s="295"/>
      <c r="B32" s="426" t="s">
        <v>317</v>
      </c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285"/>
      <c r="Y32" s="296"/>
      <c r="Z32" s="404">
        <v>14495</v>
      </c>
      <c r="AA32" s="405"/>
      <c r="AB32" s="405"/>
      <c r="AC32" s="405"/>
      <c r="AD32" s="405"/>
      <c r="AE32" s="405"/>
      <c r="AF32" s="405"/>
      <c r="AG32" s="405"/>
      <c r="AH32" s="405"/>
      <c r="AI32" s="405"/>
      <c r="AJ32" s="261"/>
      <c r="AK32" s="261"/>
      <c r="AL32" s="261"/>
      <c r="AM32" s="261"/>
      <c r="AN32" s="297"/>
      <c r="AO32" s="435">
        <v>9030</v>
      </c>
      <c r="AP32" s="435"/>
      <c r="AQ32" s="435"/>
      <c r="AR32" s="435"/>
      <c r="AS32" s="435"/>
      <c r="AT32" s="435"/>
      <c r="AU32" s="435"/>
      <c r="AV32" s="435"/>
      <c r="AW32" s="435"/>
      <c r="AX32" s="435"/>
      <c r="AY32" s="299"/>
      <c r="AZ32" s="299"/>
      <c r="BA32" s="299">
        <v>9233</v>
      </c>
      <c r="BB32" s="299"/>
      <c r="BC32" s="299"/>
      <c r="BD32" s="435">
        <v>5465</v>
      </c>
      <c r="BE32" s="435"/>
      <c r="BF32" s="435"/>
      <c r="BG32" s="435"/>
      <c r="BH32" s="435"/>
      <c r="BI32" s="435"/>
      <c r="BJ32" s="435"/>
      <c r="BK32" s="435"/>
      <c r="BL32" s="435"/>
      <c r="BM32" s="435"/>
      <c r="BN32" s="299"/>
      <c r="BO32" s="299"/>
      <c r="BP32" s="299"/>
      <c r="BQ32" s="299"/>
      <c r="BR32" s="299"/>
      <c r="BS32" s="266"/>
    </row>
    <row r="33" spans="1:71" ht="14.25" customHeight="1">
      <c r="A33" s="295"/>
      <c r="B33" s="446" t="s">
        <v>318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300"/>
      <c r="Y33" s="296"/>
      <c r="Z33" s="404">
        <v>262</v>
      </c>
      <c r="AA33" s="405"/>
      <c r="AB33" s="405"/>
      <c r="AC33" s="405"/>
      <c r="AD33" s="405"/>
      <c r="AE33" s="405"/>
      <c r="AF33" s="405"/>
      <c r="AG33" s="405"/>
      <c r="AH33" s="405"/>
      <c r="AI33" s="405"/>
      <c r="AJ33" s="261"/>
      <c r="AK33" s="261"/>
      <c r="AL33" s="261"/>
      <c r="AM33" s="261"/>
      <c r="AN33" s="297"/>
      <c r="AO33" s="435">
        <v>225</v>
      </c>
      <c r="AP33" s="435"/>
      <c r="AQ33" s="435"/>
      <c r="AR33" s="435"/>
      <c r="AS33" s="435"/>
      <c r="AT33" s="435"/>
      <c r="AU33" s="435"/>
      <c r="AV33" s="435"/>
      <c r="AW33" s="435"/>
      <c r="AX33" s="435"/>
      <c r="AY33" s="299"/>
      <c r="AZ33" s="299"/>
      <c r="BA33" s="299">
        <v>299</v>
      </c>
      <c r="BB33" s="299"/>
      <c r="BC33" s="299"/>
      <c r="BD33" s="435">
        <v>37</v>
      </c>
      <c r="BE33" s="435"/>
      <c r="BF33" s="435"/>
      <c r="BG33" s="435"/>
      <c r="BH33" s="435"/>
      <c r="BI33" s="435"/>
      <c r="BJ33" s="435"/>
      <c r="BK33" s="435"/>
      <c r="BL33" s="435"/>
      <c r="BM33" s="435"/>
      <c r="BN33" s="299"/>
      <c r="BO33" s="299"/>
      <c r="BP33" s="299"/>
      <c r="BQ33" s="299"/>
      <c r="BR33" s="299"/>
      <c r="BS33" s="266"/>
    </row>
    <row r="34" spans="1:71" ht="14.25" customHeight="1">
      <c r="A34" s="295"/>
      <c r="B34" s="426" t="s">
        <v>319</v>
      </c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285"/>
      <c r="Y34" s="296"/>
      <c r="Z34" s="404">
        <v>573</v>
      </c>
      <c r="AA34" s="405"/>
      <c r="AB34" s="405"/>
      <c r="AC34" s="405"/>
      <c r="AD34" s="405"/>
      <c r="AE34" s="405"/>
      <c r="AF34" s="405"/>
      <c r="AG34" s="405"/>
      <c r="AH34" s="405"/>
      <c r="AI34" s="405"/>
      <c r="AJ34" s="261"/>
      <c r="AK34" s="261"/>
      <c r="AL34" s="261"/>
      <c r="AM34" s="261"/>
      <c r="AN34" s="297"/>
      <c r="AO34" s="435">
        <v>398</v>
      </c>
      <c r="AP34" s="435"/>
      <c r="AQ34" s="435"/>
      <c r="AR34" s="435"/>
      <c r="AS34" s="435"/>
      <c r="AT34" s="435"/>
      <c r="AU34" s="435"/>
      <c r="AV34" s="435"/>
      <c r="AW34" s="435"/>
      <c r="AX34" s="435"/>
      <c r="AY34" s="299"/>
      <c r="AZ34" s="299"/>
      <c r="BA34" s="299">
        <v>3206</v>
      </c>
      <c r="BB34" s="299"/>
      <c r="BC34" s="299"/>
      <c r="BD34" s="435">
        <v>175</v>
      </c>
      <c r="BE34" s="435"/>
      <c r="BF34" s="435"/>
      <c r="BG34" s="435"/>
      <c r="BH34" s="435"/>
      <c r="BI34" s="435"/>
      <c r="BJ34" s="435"/>
      <c r="BK34" s="435"/>
      <c r="BL34" s="435"/>
      <c r="BM34" s="435"/>
      <c r="BN34" s="299"/>
      <c r="BO34" s="299"/>
      <c r="BP34" s="299"/>
      <c r="BQ34" s="299"/>
      <c r="BR34" s="299"/>
      <c r="BS34" s="266"/>
    </row>
    <row r="35" spans="1:71" ht="14.25" customHeight="1">
      <c r="A35" s="295"/>
      <c r="B35" s="426" t="s">
        <v>320</v>
      </c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285"/>
      <c r="Y35" s="296"/>
      <c r="Z35" s="404">
        <v>2696</v>
      </c>
      <c r="AA35" s="405"/>
      <c r="AB35" s="405"/>
      <c r="AC35" s="405"/>
      <c r="AD35" s="405"/>
      <c r="AE35" s="405"/>
      <c r="AF35" s="405"/>
      <c r="AG35" s="405"/>
      <c r="AH35" s="405"/>
      <c r="AI35" s="405"/>
      <c r="AJ35" s="261"/>
      <c r="AK35" s="261"/>
      <c r="AL35" s="261"/>
      <c r="AM35" s="261"/>
      <c r="AN35" s="297"/>
      <c r="AO35" s="435">
        <v>2404</v>
      </c>
      <c r="AP35" s="435"/>
      <c r="AQ35" s="435"/>
      <c r="AR35" s="435"/>
      <c r="AS35" s="435"/>
      <c r="AT35" s="435"/>
      <c r="AU35" s="435"/>
      <c r="AV35" s="435"/>
      <c r="AW35" s="435"/>
      <c r="AX35" s="435"/>
      <c r="AY35" s="299"/>
      <c r="AZ35" s="299"/>
      <c r="BA35" s="299">
        <v>3206</v>
      </c>
      <c r="BB35" s="299"/>
      <c r="BC35" s="299"/>
      <c r="BD35" s="435">
        <v>292</v>
      </c>
      <c r="BE35" s="435"/>
      <c r="BF35" s="435"/>
      <c r="BG35" s="435"/>
      <c r="BH35" s="435"/>
      <c r="BI35" s="435"/>
      <c r="BJ35" s="435"/>
      <c r="BK35" s="435"/>
      <c r="BL35" s="435"/>
      <c r="BM35" s="435"/>
      <c r="BN35" s="299"/>
      <c r="BO35" s="299"/>
      <c r="BP35" s="299"/>
      <c r="BQ35" s="299"/>
      <c r="BR35" s="299"/>
      <c r="BS35" s="266"/>
    </row>
    <row r="36" spans="1:71" ht="14.25" customHeight="1">
      <c r="A36" s="295"/>
      <c r="B36" s="446" t="s">
        <v>321</v>
      </c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300"/>
      <c r="Y36" s="296"/>
      <c r="Z36" s="404">
        <v>13277</v>
      </c>
      <c r="AA36" s="405"/>
      <c r="AB36" s="405"/>
      <c r="AC36" s="405"/>
      <c r="AD36" s="405"/>
      <c r="AE36" s="405"/>
      <c r="AF36" s="405"/>
      <c r="AG36" s="405"/>
      <c r="AH36" s="405"/>
      <c r="AI36" s="405"/>
      <c r="AJ36" s="261"/>
      <c r="AK36" s="261"/>
      <c r="AL36" s="261"/>
      <c r="AM36" s="261"/>
      <c r="AN36" s="297"/>
      <c r="AO36" s="435">
        <v>6129</v>
      </c>
      <c r="AP36" s="435"/>
      <c r="AQ36" s="435"/>
      <c r="AR36" s="435"/>
      <c r="AS36" s="435"/>
      <c r="AT36" s="435"/>
      <c r="AU36" s="435"/>
      <c r="AV36" s="435"/>
      <c r="AW36" s="435"/>
      <c r="AX36" s="435"/>
      <c r="AY36" s="299"/>
      <c r="AZ36" s="299"/>
      <c r="BA36" s="299">
        <v>7955</v>
      </c>
      <c r="BB36" s="299"/>
      <c r="BC36" s="299"/>
      <c r="BD36" s="435">
        <v>7148</v>
      </c>
      <c r="BE36" s="435"/>
      <c r="BF36" s="435"/>
      <c r="BG36" s="435"/>
      <c r="BH36" s="435"/>
      <c r="BI36" s="435"/>
      <c r="BJ36" s="435"/>
      <c r="BK36" s="435"/>
      <c r="BL36" s="435"/>
      <c r="BM36" s="435"/>
      <c r="BN36" s="299"/>
      <c r="BO36" s="299"/>
      <c r="BP36" s="299"/>
      <c r="BQ36" s="299"/>
      <c r="BR36" s="299"/>
      <c r="BS36" s="266"/>
    </row>
    <row r="37" spans="1:71" ht="14.25" customHeight="1">
      <c r="A37" s="295"/>
      <c r="B37" s="426" t="s">
        <v>322</v>
      </c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285"/>
      <c r="Y37" s="296"/>
      <c r="Z37" s="404">
        <v>1369</v>
      </c>
      <c r="AA37" s="405"/>
      <c r="AB37" s="405"/>
      <c r="AC37" s="405"/>
      <c r="AD37" s="405"/>
      <c r="AE37" s="405"/>
      <c r="AF37" s="405"/>
      <c r="AG37" s="405"/>
      <c r="AH37" s="405"/>
      <c r="AI37" s="405"/>
      <c r="AJ37" s="261"/>
      <c r="AK37" s="261"/>
      <c r="AL37" s="261"/>
      <c r="AM37" s="261"/>
      <c r="AN37" s="297"/>
      <c r="AO37" s="435">
        <v>626</v>
      </c>
      <c r="AP37" s="435"/>
      <c r="AQ37" s="435"/>
      <c r="AR37" s="435"/>
      <c r="AS37" s="435"/>
      <c r="AT37" s="435"/>
      <c r="AU37" s="435"/>
      <c r="AV37" s="435"/>
      <c r="AW37" s="435"/>
      <c r="AX37" s="435"/>
      <c r="AY37" s="299"/>
      <c r="AZ37" s="299"/>
      <c r="BA37" s="299">
        <v>711</v>
      </c>
      <c r="BB37" s="299"/>
      <c r="BC37" s="299"/>
      <c r="BD37" s="435">
        <v>743</v>
      </c>
      <c r="BE37" s="435"/>
      <c r="BF37" s="435"/>
      <c r="BG37" s="435"/>
      <c r="BH37" s="435"/>
      <c r="BI37" s="435"/>
      <c r="BJ37" s="435"/>
      <c r="BK37" s="435"/>
      <c r="BL37" s="435"/>
      <c r="BM37" s="435"/>
      <c r="BN37" s="299"/>
      <c r="BO37" s="299"/>
      <c r="BP37" s="299"/>
      <c r="BQ37" s="299"/>
      <c r="BR37" s="299"/>
      <c r="BS37" s="266"/>
    </row>
    <row r="38" spans="1:71" ht="14.25" customHeight="1">
      <c r="A38" s="295"/>
      <c r="B38" s="426" t="s">
        <v>323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285"/>
      <c r="Y38" s="296"/>
      <c r="Z38" s="404">
        <v>428</v>
      </c>
      <c r="AA38" s="405"/>
      <c r="AB38" s="405"/>
      <c r="AC38" s="405"/>
      <c r="AD38" s="405"/>
      <c r="AE38" s="405"/>
      <c r="AF38" s="405"/>
      <c r="AG38" s="405"/>
      <c r="AH38" s="405"/>
      <c r="AI38" s="405"/>
      <c r="AJ38" s="261"/>
      <c r="AK38" s="261"/>
      <c r="AL38" s="261"/>
      <c r="AM38" s="261"/>
      <c r="AN38" s="297"/>
      <c r="AO38" s="435">
        <v>251</v>
      </c>
      <c r="AP38" s="435"/>
      <c r="AQ38" s="435"/>
      <c r="AR38" s="435"/>
      <c r="AS38" s="435"/>
      <c r="AT38" s="435"/>
      <c r="AU38" s="435"/>
      <c r="AV38" s="435"/>
      <c r="AW38" s="435"/>
      <c r="AX38" s="435"/>
      <c r="AY38" s="299"/>
      <c r="AZ38" s="299"/>
      <c r="BA38" s="299">
        <v>271</v>
      </c>
      <c r="BB38" s="299"/>
      <c r="BC38" s="299"/>
      <c r="BD38" s="435">
        <v>177</v>
      </c>
      <c r="BE38" s="435"/>
      <c r="BF38" s="435"/>
      <c r="BG38" s="435"/>
      <c r="BH38" s="435"/>
      <c r="BI38" s="435"/>
      <c r="BJ38" s="435"/>
      <c r="BK38" s="435"/>
      <c r="BL38" s="435"/>
      <c r="BM38" s="435"/>
      <c r="BN38" s="299"/>
      <c r="BO38" s="299"/>
      <c r="BP38" s="299"/>
      <c r="BQ38" s="299"/>
      <c r="BR38" s="299"/>
      <c r="BS38" s="266"/>
    </row>
    <row r="39" spans="1:71" ht="14.25" customHeight="1">
      <c r="A39" s="295"/>
      <c r="B39" s="426" t="s">
        <v>324</v>
      </c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285"/>
      <c r="Y39" s="296"/>
      <c r="Z39" s="404">
        <v>4017</v>
      </c>
      <c r="AA39" s="405"/>
      <c r="AB39" s="405"/>
      <c r="AC39" s="405"/>
      <c r="AD39" s="405"/>
      <c r="AE39" s="405"/>
      <c r="AF39" s="405"/>
      <c r="AG39" s="405"/>
      <c r="AH39" s="405"/>
      <c r="AI39" s="405"/>
      <c r="AJ39" s="261"/>
      <c r="AK39" s="261"/>
      <c r="AL39" s="261"/>
      <c r="AM39" s="261"/>
      <c r="AN39" s="297"/>
      <c r="AO39" s="435">
        <v>1519</v>
      </c>
      <c r="AP39" s="435"/>
      <c r="AQ39" s="435"/>
      <c r="AR39" s="435"/>
      <c r="AS39" s="435"/>
      <c r="AT39" s="435"/>
      <c r="AU39" s="435"/>
      <c r="AV39" s="435"/>
      <c r="AW39" s="435"/>
      <c r="AX39" s="435"/>
      <c r="AY39" s="299"/>
      <c r="AZ39" s="299"/>
      <c r="BA39" s="299">
        <v>7833</v>
      </c>
      <c r="BB39" s="299"/>
      <c r="BC39" s="299"/>
      <c r="BD39" s="435">
        <v>2498</v>
      </c>
      <c r="BE39" s="435"/>
      <c r="BF39" s="435"/>
      <c r="BG39" s="435"/>
      <c r="BH39" s="435"/>
      <c r="BI39" s="435"/>
      <c r="BJ39" s="435"/>
      <c r="BK39" s="435"/>
      <c r="BL39" s="435"/>
      <c r="BM39" s="435"/>
      <c r="BN39" s="299"/>
      <c r="BO39" s="299"/>
      <c r="BP39" s="299"/>
      <c r="BQ39" s="299"/>
      <c r="BR39" s="299"/>
      <c r="BS39" s="266"/>
    </row>
    <row r="40" spans="1:71" ht="14.25" customHeight="1">
      <c r="A40" s="295"/>
      <c r="B40" s="426" t="s">
        <v>325</v>
      </c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285"/>
      <c r="Y40" s="296"/>
      <c r="Z40" s="404">
        <v>5628</v>
      </c>
      <c r="AA40" s="405"/>
      <c r="AB40" s="405"/>
      <c r="AC40" s="405"/>
      <c r="AD40" s="405"/>
      <c r="AE40" s="405"/>
      <c r="AF40" s="405"/>
      <c r="AG40" s="405"/>
      <c r="AH40" s="405"/>
      <c r="AI40" s="405"/>
      <c r="AJ40" s="261"/>
      <c r="AK40" s="261"/>
      <c r="AL40" s="261"/>
      <c r="AM40" s="261"/>
      <c r="AN40" s="297"/>
      <c r="AO40" s="435">
        <v>1207</v>
      </c>
      <c r="AP40" s="435"/>
      <c r="AQ40" s="435"/>
      <c r="AR40" s="435"/>
      <c r="AS40" s="435"/>
      <c r="AT40" s="435"/>
      <c r="AU40" s="435"/>
      <c r="AV40" s="435"/>
      <c r="AW40" s="435"/>
      <c r="AX40" s="435"/>
      <c r="AY40" s="299"/>
      <c r="AZ40" s="299"/>
      <c r="BA40" s="299">
        <v>7833</v>
      </c>
      <c r="BB40" s="299"/>
      <c r="BC40" s="299"/>
      <c r="BD40" s="435">
        <v>4421</v>
      </c>
      <c r="BE40" s="435"/>
      <c r="BF40" s="435"/>
      <c r="BG40" s="435"/>
      <c r="BH40" s="435"/>
      <c r="BI40" s="435"/>
      <c r="BJ40" s="435"/>
      <c r="BK40" s="435"/>
      <c r="BL40" s="435"/>
      <c r="BM40" s="435"/>
      <c r="BN40" s="299"/>
      <c r="BO40" s="299"/>
      <c r="BP40" s="299"/>
      <c r="BQ40" s="299"/>
      <c r="BR40" s="299"/>
      <c r="BS40" s="266"/>
    </row>
    <row r="41" spans="1:71" ht="14.25" customHeight="1">
      <c r="A41" s="295"/>
      <c r="B41" s="426" t="s">
        <v>326</v>
      </c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285"/>
      <c r="Y41" s="296"/>
      <c r="Z41" s="404">
        <v>3283</v>
      </c>
      <c r="AA41" s="405"/>
      <c r="AB41" s="405"/>
      <c r="AC41" s="405"/>
      <c r="AD41" s="405"/>
      <c r="AE41" s="405"/>
      <c r="AF41" s="405"/>
      <c r="AG41" s="405"/>
      <c r="AH41" s="405"/>
      <c r="AI41" s="405"/>
      <c r="AJ41" s="261"/>
      <c r="AK41" s="261"/>
      <c r="AL41" s="261"/>
      <c r="AM41" s="261"/>
      <c r="AN41" s="297"/>
      <c r="AO41" s="435">
        <v>1509</v>
      </c>
      <c r="AP41" s="435"/>
      <c r="AQ41" s="435"/>
      <c r="AR41" s="435"/>
      <c r="AS41" s="435"/>
      <c r="AT41" s="435"/>
      <c r="AU41" s="435"/>
      <c r="AV41" s="435"/>
      <c r="AW41" s="435"/>
      <c r="AX41" s="435"/>
      <c r="AY41" s="299"/>
      <c r="AZ41" s="299"/>
      <c r="BA41" s="299">
        <v>7833</v>
      </c>
      <c r="BB41" s="299"/>
      <c r="BC41" s="299"/>
      <c r="BD41" s="435">
        <v>1774</v>
      </c>
      <c r="BE41" s="435"/>
      <c r="BF41" s="435"/>
      <c r="BG41" s="435"/>
      <c r="BH41" s="435"/>
      <c r="BI41" s="435"/>
      <c r="BJ41" s="435"/>
      <c r="BK41" s="435"/>
      <c r="BL41" s="435"/>
      <c r="BM41" s="435"/>
      <c r="BN41" s="299"/>
      <c r="BO41" s="299"/>
      <c r="BP41" s="299"/>
      <c r="BQ41" s="299"/>
      <c r="BR41" s="299"/>
      <c r="BS41" s="266"/>
    </row>
    <row r="42" spans="1:71" ht="14.25" customHeight="1">
      <c r="A42" s="295"/>
      <c r="B42" s="426" t="s">
        <v>327</v>
      </c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285"/>
      <c r="Y42" s="296"/>
      <c r="Z42" s="404">
        <v>842</v>
      </c>
      <c r="AA42" s="405"/>
      <c r="AB42" s="405"/>
      <c r="AC42" s="405"/>
      <c r="AD42" s="405"/>
      <c r="AE42" s="405"/>
      <c r="AF42" s="405"/>
      <c r="AG42" s="405"/>
      <c r="AH42" s="405"/>
      <c r="AI42" s="405"/>
      <c r="AJ42" s="261"/>
      <c r="AK42" s="261"/>
      <c r="AL42" s="261"/>
      <c r="AM42" s="261"/>
      <c r="AN42" s="297"/>
      <c r="AO42" s="435">
        <v>560</v>
      </c>
      <c r="AP42" s="435"/>
      <c r="AQ42" s="435"/>
      <c r="AR42" s="435"/>
      <c r="AS42" s="435"/>
      <c r="AT42" s="435"/>
      <c r="AU42" s="435"/>
      <c r="AV42" s="435"/>
      <c r="AW42" s="435"/>
      <c r="AX42" s="435"/>
      <c r="AY42" s="299"/>
      <c r="AZ42" s="299"/>
      <c r="BA42" s="299">
        <v>7833</v>
      </c>
      <c r="BB42" s="299"/>
      <c r="BC42" s="299"/>
      <c r="BD42" s="435">
        <v>282</v>
      </c>
      <c r="BE42" s="435"/>
      <c r="BF42" s="435"/>
      <c r="BG42" s="435"/>
      <c r="BH42" s="435"/>
      <c r="BI42" s="435"/>
      <c r="BJ42" s="435"/>
      <c r="BK42" s="435"/>
      <c r="BL42" s="435"/>
      <c r="BM42" s="435"/>
      <c r="BN42" s="299"/>
      <c r="BO42" s="299"/>
      <c r="BP42" s="299"/>
      <c r="BQ42" s="299"/>
      <c r="BR42" s="299"/>
      <c r="BS42" s="266"/>
    </row>
    <row r="43" spans="1:71" ht="14.25" customHeight="1">
      <c r="A43" s="295"/>
      <c r="B43" s="426" t="s">
        <v>328</v>
      </c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285"/>
      <c r="Y43" s="296"/>
      <c r="Z43" s="404">
        <v>7965</v>
      </c>
      <c r="AA43" s="405"/>
      <c r="AB43" s="405"/>
      <c r="AC43" s="405"/>
      <c r="AD43" s="405"/>
      <c r="AE43" s="405"/>
      <c r="AF43" s="405"/>
      <c r="AG43" s="405"/>
      <c r="AH43" s="405"/>
      <c r="AI43" s="405"/>
      <c r="AJ43" s="261"/>
      <c r="AK43" s="261"/>
      <c r="AL43" s="261"/>
      <c r="AM43" s="261"/>
      <c r="AN43" s="297"/>
      <c r="AO43" s="435">
        <v>4335</v>
      </c>
      <c r="AP43" s="435"/>
      <c r="AQ43" s="435"/>
      <c r="AR43" s="435"/>
      <c r="AS43" s="435"/>
      <c r="AT43" s="435"/>
      <c r="AU43" s="435"/>
      <c r="AV43" s="435"/>
      <c r="AW43" s="435"/>
      <c r="AX43" s="435"/>
      <c r="AY43" s="299"/>
      <c r="AZ43" s="299"/>
      <c r="BA43" s="299">
        <v>7833</v>
      </c>
      <c r="BB43" s="299"/>
      <c r="BC43" s="299"/>
      <c r="BD43" s="435">
        <v>3630</v>
      </c>
      <c r="BE43" s="435"/>
      <c r="BF43" s="435"/>
      <c r="BG43" s="435"/>
      <c r="BH43" s="435"/>
      <c r="BI43" s="435"/>
      <c r="BJ43" s="435"/>
      <c r="BK43" s="435"/>
      <c r="BL43" s="435"/>
      <c r="BM43" s="435"/>
      <c r="BN43" s="299"/>
      <c r="BO43" s="299"/>
      <c r="BP43" s="299"/>
      <c r="BQ43" s="299"/>
      <c r="BR43" s="299"/>
      <c r="BS43" s="266"/>
    </row>
    <row r="44" spans="1:71" ht="14.25" customHeight="1">
      <c r="A44" s="295"/>
      <c r="B44" s="426" t="s">
        <v>329</v>
      </c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285"/>
      <c r="Y44" s="296"/>
      <c r="Z44" s="404">
        <v>2772</v>
      </c>
      <c r="AA44" s="405"/>
      <c r="AB44" s="405"/>
      <c r="AC44" s="405"/>
      <c r="AD44" s="405"/>
      <c r="AE44" s="405"/>
      <c r="AF44" s="405"/>
      <c r="AG44" s="405"/>
      <c r="AH44" s="405"/>
      <c r="AI44" s="405"/>
      <c r="AJ44" s="261"/>
      <c r="AK44" s="261"/>
      <c r="AL44" s="261"/>
      <c r="AM44" s="261"/>
      <c r="AN44" s="297"/>
      <c r="AO44" s="435">
        <v>2139</v>
      </c>
      <c r="AP44" s="435"/>
      <c r="AQ44" s="435"/>
      <c r="AR44" s="435"/>
      <c r="AS44" s="435"/>
      <c r="AT44" s="435"/>
      <c r="AU44" s="435"/>
      <c r="AV44" s="435"/>
      <c r="AW44" s="435"/>
      <c r="AX44" s="435"/>
      <c r="AY44" s="299"/>
      <c r="AZ44" s="299"/>
      <c r="BA44" s="299">
        <v>2045</v>
      </c>
      <c r="BB44" s="299"/>
      <c r="BC44" s="299"/>
      <c r="BD44" s="435">
        <v>633</v>
      </c>
      <c r="BE44" s="435"/>
      <c r="BF44" s="435"/>
      <c r="BG44" s="435"/>
      <c r="BH44" s="435"/>
      <c r="BI44" s="435"/>
      <c r="BJ44" s="435"/>
      <c r="BK44" s="435"/>
      <c r="BL44" s="435"/>
      <c r="BM44" s="435"/>
      <c r="BN44" s="299"/>
      <c r="BO44" s="299"/>
      <c r="BP44" s="299"/>
      <c r="BQ44" s="299"/>
      <c r="BR44" s="299"/>
      <c r="BS44" s="266"/>
    </row>
    <row r="45" spans="1:71" ht="14.25" customHeight="1">
      <c r="A45" s="301"/>
      <c r="B45" s="426" t="s">
        <v>330</v>
      </c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295"/>
      <c r="Y45" s="296"/>
      <c r="Z45" s="404">
        <v>716</v>
      </c>
      <c r="AA45" s="405"/>
      <c r="AB45" s="405"/>
      <c r="AC45" s="405"/>
      <c r="AD45" s="405"/>
      <c r="AE45" s="405"/>
      <c r="AF45" s="405"/>
      <c r="AG45" s="405"/>
      <c r="AH45" s="405"/>
      <c r="AI45" s="405"/>
      <c r="AJ45" s="261"/>
      <c r="AK45" s="261"/>
      <c r="AL45" s="261"/>
      <c r="AM45" s="261"/>
      <c r="AN45" s="297"/>
      <c r="AO45" s="435">
        <v>403</v>
      </c>
      <c r="AP45" s="435"/>
      <c r="AQ45" s="435"/>
      <c r="AR45" s="435"/>
      <c r="AS45" s="435"/>
      <c r="AT45" s="435"/>
      <c r="AU45" s="435"/>
      <c r="AV45" s="435"/>
      <c r="AW45" s="435"/>
      <c r="AX45" s="435"/>
      <c r="AY45" s="299"/>
      <c r="AZ45" s="299"/>
      <c r="BA45" s="299">
        <v>2045</v>
      </c>
      <c r="BB45" s="299"/>
      <c r="BC45" s="299"/>
      <c r="BD45" s="435">
        <v>313</v>
      </c>
      <c r="BE45" s="435"/>
      <c r="BF45" s="435"/>
      <c r="BG45" s="435"/>
      <c r="BH45" s="435"/>
      <c r="BI45" s="435"/>
      <c r="BJ45" s="435"/>
      <c r="BK45" s="435"/>
      <c r="BL45" s="435"/>
      <c r="BM45" s="435"/>
      <c r="BN45" s="299"/>
      <c r="BO45" s="299"/>
      <c r="BP45" s="299"/>
      <c r="BQ45" s="299"/>
      <c r="BR45" s="299"/>
      <c r="BS45" s="266"/>
    </row>
    <row r="46" spans="1:71" ht="14.25" customHeight="1">
      <c r="A46" s="301" t="s">
        <v>331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95"/>
      <c r="Y46" s="296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97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9"/>
      <c r="AZ46" s="299"/>
      <c r="BA46" s="299"/>
      <c r="BB46" s="299"/>
      <c r="BC46" s="299"/>
      <c r="BD46" s="298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66"/>
    </row>
    <row r="47" spans="1:71" ht="14.25" customHeight="1">
      <c r="A47" s="295"/>
      <c r="B47" s="446" t="s">
        <v>332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300"/>
      <c r="Y47" s="296"/>
      <c r="Z47" s="452">
        <v>2443</v>
      </c>
      <c r="AA47" s="453"/>
      <c r="AB47" s="453"/>
      <c r="AC47" s="453"/>
      <c r="AD47" s="453"/>
      <c r="AE47" s="453"/>
      <c r="AF47" s="453"/>
      <c r="AG47" s="453"/>
      <c r="AH47" s="453"/>
      <c r="AI47" s="453"/>
      <c r="AJ47" s="261"/>
      <c r="AK47" s="261"/>
      <c r="AL47" s="261"/>
      <c r="AM47" s="261"/>
      <c r="AN47" s="297"/>
      <c r="AO47" s="435">
        <v>1392</v>
      </c>
      <c r="AP47" s="435"/>
      <c r="AQ47" s="435"/>
      <c r="AR47" s="435"/>
      <c r="AS47" s="435"/>
      <c r="AT47" s="435"/>
      <c r="AU47" s="435"/>
      <c r="AV47" s="435"/>
      <c r="AW47" s="435"/>
      <c r="AX47" s="435"/>
      <c r="AY47" s="298"/>
      <c r="AZ47" s="299"/>
      <c r="BA47" s="299"/>
      <c r="BB47" s="299"/>
      <c r="BC47" s="299"/>
      <c r="BD47" s="435">
        <v>1051</v>
      </c>
      <c r="BE47" s="435"/>
      <c r="BF47" s="435"/>
      <c r="BG47" s="435"/>
      <c r="BH47" s="435"/>
      <c r="BI47" s="435"/>
      <c r="BJ47" s="435"/>
      <c r="BK47" s="435"/>
      <c r="BL47" s="435"/>
      <c r="BM47" s="435"/>
      <c r="BN47" s="299"/>
      <c r="BO47" s="299"/>
      <c r="BP47" s="299"/>
      <c r="BQ47" s="299"/>
      <c r="BR47" s="299"/>
      <c r="BS47" s="266"/>
    </row>
    <row r="48" spans="1:71" ht="14.25" customHeight="1">
      <c r="A48" s="295"/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296"/>
      <c r="Z48" s="449">
        <f>(Z47/Z$26)*100</f>
        <v>3.721419105214252</v>
      </c>
      <c r="AA48" s="454"/>
      <c r="AB48" s="454"/>
      <c r="AC48" s="454"/>
      <c r="AD48" s="454"/>
      <c r="AE48" s="454"/>
      <c r="AF48" s="454"/>
      <c r="AG48" s="454"/>
      <c r="AH48" s="454"/>
      <c r="AI48" s="454"/>
      <c r="AJ48" s="261"/>
      <c r="AK48" s="261"/>
      <c r="AL48" s="261"/>
      <c r="AM48" s="261"/>
      <c r="AN48" s="297"/>
      <c r="AO48" s="445">
        <f>(AO47/AO$26)*100</f>
        <v>3.83936451897617</v>
      </c>
      <c r="AP48" s="445"/>
      <c r="AQ48" s="445"/>
      <c r="AR48" s="445"/>
      <c r="AS48" s="445"/>
      <c r="AT48" s="445"/>
      <c r="AU48" s="445"/>
      <c r="AV48" s="445"/>
      <c r="AW48" s="445"/>
      <c r="AX48" s="445"/>
      <c r="AY48" s="302"/>
      <c r="AZ48" s="299"/>
      <c r="BA48" s="299"/>
      <c r="BB48" s="299"/>
      <c r="BC48" s="299"/>
      <c r="BD48" s="445">
        <f>(BD47/BD$26)*100</f>
        <v>3.5759246027695557</v>
      </c>
      <c r="BE48" s="445"/>
      <c r="BF48" s="445"/>
      <c r="BG48" s="445"/>
      <c r="BH48" s="445"/>
      <c r="BI48" s="445"/>
      <c r="BJ48" s="445"/>
      <c r="BK48" s="445"/>
      <c r="BL48" s="445"/>
      <c r="BM48" s="445"/>
      <c r="BN48" s="299"/>
      <c r="BO48" s="299"/>
      <c r="BP48" s="299"/>
      <c r="BQ48" s="299"/>
      <c r="BR48" s="299"/>
      <c r="BS48" s="266"/>
    </row>
    <row r="49" spans="1:71" ht="14.25" customHeight="1">
      <c r="A49" s="295"/>
      <c r="B49" s="426" t="s">
        <v>333</v>
      </c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295"/>
      <c r="Y49" s="303"/>
      <c r="Z49" s="451">
        <v>19376</v>
      </c>
      <c r="AA49" s="451"/>
      <c r="AB49" s="451"/>
      <c r="AC49" s="451"/>
      <c r="AD49" s="451"/>
      <c r="AE49" s="451"/>
      <c r="AF49" s="451"/>
      <c r="AG49" s="451"/>
      <c r="AH49" s="451"/>
      <c r="AI49" s="451"/>
      <c r="AJ49" s="304"/>
      <c r="AK49" s="304"/>
      <c r="AL49" s="304"/>
      <c r="AM49" s="304"/>
      <c r="AN49" s="311"/>
      <c r="AO49" s="435">
        <v>13159</v>
      </c>
      <c r="AP49" s="435"/>
      <c r="AQ49" s="435"/>
      <c r="AR49" s="435"/>
      <c r="AS49" s="435"/>
      <c r="AT49" s="435"/>
      <c r="AU49" s="435"/>
      <c r="AV49" s="435"/>
      <c r="AW49" s="435"/>
      <c r="AX49" s="435"/>
      <c r="AY49" s="298"/>
      <c r="AZ49" s="312"/>
      <c r="BA49" s="312"/>
      <c r="BB49" s="312"/>
      <c r="BC49" s="312"/>
      <c r="BD49" s="435">
        <v>6217</v>
      </c>
      <c r="BE49" s="435"/>
      <c r="BF49" s="435"/>
      <c r="BG49" s="435"/>
      <c r="BH49" s="435"/>
      <c r="BI49" s="435"/>
      <c r="BJ49" s="435"/>
      <c r="BK49" s="435"/>
      <c r="BL49" s="435"/>
      <c r="BM49" s="435"/>
      <c r="BN49" s="312"/>
      <c r="BO49" s="312"/>
      <c r="BP49" s="312"/>
      <c r="BQ49" s="312"/>
      <c r="BR49" s="312"/>
      <c r="BS49" s="266"/>
    </row>
    <row r="50" spans="1:71" ht="14.25" customHeight="1">
      <c r="A50" s="295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95"/>
      <c r="Y50" s="303"/>
      <c r="Z50" s="449">
        <f>(Z49/Z$26)*100</f>
        <v>29.51543863390559</v>
      </c>
      <c r="AA50" s="454"/>
      <c r="AB50" s="454"/>
      <c r="AC50" s="454"/>
      <c r="AD50" s="454"/>
      <c r="AE50" s="454"/>
      <c r="AF50" s="454"/>
      <c r="AG50" s="454"/>
      <c r="AH50" s="454"/>
      <c r="AI50" s="454"/>
      <c r="AJ50" s="304"/>
      <c r="AK50" s="304"/>
      <c r="AL50" s="304"/>
      <c r="AM50" s="304"/>
      <c r="AN50" s="311"/>
      <c r="AO50" s="445">
        <f>(AO49/AO$26)*100</f>
        <v>36.294682259488084</v>
      </c>
      <c r="AP50" s="445"/>
      <c r="AQ50" s="445"/>
      <c r="AR50" s="445"/>
      <c r="AS50" s="445"/>
      <c r="AT50" s="445"/>
      <c r="AU50" s="445"/>
      <c r="AV50" s="445"/>
      <c r="AW50" s="445"/>
      <c r="AX50" s="445"/>
      <c r="AY50" s="302"/>
      <c r="AZ50" s="312"/>
      <c r="BA50" s="312"/>
      <c r="BB50" s="312"/>
      <c r="BC50" s="312"/>
      <c r="BD50" s="445">
        <f>(BD49/BD$26)*100</f>
        <v>21.15273383008404</v>
      </c>
      <c r="BE50" s="445"/>
      <c r="BF50" s="445"/>
      <c r="BG50" s="445"/>
      <c r="BH50" s="445"/>
      <c r="BI50" s="445"/>
      <c r="BJ50" s="445"/>
      <c r="BK50" s="445"/>
      <c r="BL50" s="445"/>
      <c r="BM50" s="445"/>
      <c r="BN50" s="312"/>
      <c r="BO50" s="312"/>
      <c r="BP50" s="312"/>
      <c r="BQ50" s="312"/>
      <c r="BR50" s="312"/>
      <c r="BS50" s="266"/>
    </row>
    <row r="51" spans="1:71" ht="14.25" customHeight="1">
      <c r="A51" s="281"/>
      <c r="B51" s="426" t="s">
        <v>334</v>
      </c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297"/>
      <c r="Y51" s="296"/>
      <c r="Z51" s="451">
        <v>43112</v>
      </c>
      <c r="AA51" s="451"/>
      <c r="AB51" s="451"/>
      <c r="AC51" s="451"/>
      <c r="AD51" s="451"/>
      <c r="AE51" s="451"/>
      <c r="AF51" s="451"/>
      <c r="AG51" s="451"/>
      <c r="AH51" s="451"/>
      <c r="AI51" s="451"/>
      <c r="AJ51" s="261"/>
      <c r="AK51" s="261"/>
      <c r="AL51" s="261"/>
      <c r="AM51" s="261"/>
      <c r="AN51" s="297"/>
      <c r="AO51" s="435">
        <v>21302</v>
      </c>
      <c r="AP51" s="435"/>
      <c r="AQ51" s="435"/>
      <c r="AR51" s="435"/>
      <c r="AS51" s="435"/>
      <c r="AT51" s="435"/>
      <c r="AU51" s="435"/>
      <c r="AV51" s="435"/>
      <c r="AW51" s="435"/>
      <c r="AX51" s="435"/>
      <c r="AY51" s="298"/>
      <c r="AZ51" s="299"/>
      <c r="BA51" s="299"/>
      <c r="BB51" s="299"/>
      <c r="BC51" s="299"/>
      <c r="BD51" s="435">
        <v>21810</v>
      </c>
      <c r="BE51" s="435"/>
      <c r="BF51" s="435"/>
      <c r="BG51" s="435"/>
      <c r="BH51" s="435"/>
      <c r="BI51" s="435"/>
      <c r="BJ51" s="435"/>
      <c r="BK51" s="435"/>
      <c r="BL51" s="435"/>
      <c r="BM51" s="435"/>
      <c r="BN51" s="299"/>
      <c r="BO51" s="299"/>
      <c r="BP51" s="299"/>
      <c r="BQ51" s="299"/>
      <c r="BR51" s="299"/>
      <c r="BS51" s="266"/>
    </row>
    <row r="52" spans="1:71" ht="14.25" customHeight="1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311"/>
      <c r="R52" s="311"/>
      <c r="S52" s="311"/>
      <c r="T52" s="311"/>
      <c r="U52" s="311"/>
      <c r="V52" s="311"/>
      <c r="W52" s="311"/>
      <c r="X52" s="311"/>
      <c r="Y52" s="303"/>
      <c r="Z52" s="449">
        <f>(Z51/Z$26)*100</f>
        <v>65.67246027998233</v>
      </c>
      <c r="AA52" s="450"/>
      <c r="AB52" s="450"/>
      <c r="AC52" s="450"/>
      <c r="AD52" s="450"/>
      <c r="AE52" s="450"/>
      <c r="AF52" s="450"/>
      <c r="AG52" s="450"/>
      <c r="AH52" s="450"/>
      <c r="AI52" s="450"/>
      <c r="AJ52" s="311"/>
      <c r="AK52" s="311"/>
      <c r="AL52" s="311"/>
      <c r="AM52" s="311"/>
      <c r="AN52" s="311"/>
      <c r="AO52" s="445">
        <f>(AO51/AO$26)*100</f>
        <v>58.75441306266549</v>
      </c>
      <c r="AP52" s="445"/>
      <c r="AQ52" s="445"/>
      <c r="AR52" s="445"/>
      <c r="AS52" s="445"/>
      <c r="AT52" s="445"/>
      <c r="AU52" s="445"/>
      <c r="AV52" s="445"/>
      <c r="AW52" s="445"/>
      <c r="AX52" s="445"/>
      <c r="AY52" s="302"/>
      <c r="AZ52" s="312"/>
      <c r="BA52" s="312"/>
      <c r="BB52" s="312"/>
      <c r="BC52" s="312"/>
      <c r="BD52" s="445">
        <f>(BD51/BD$26)*100</f>
        <v>74.20638971113607</v>
      </c>
      <c r="BE52" s="445"/>
      <c r="BF52" s="445"/>
      <c r="BG52" s="445"/>
      <c r="BH52" s="445"/>
      <c r="BI52" s="445"/>
      <c r="BJ52" s="445"/>
      <c r="BK52" s="445"/>
      <c r="BL52" s="445"/>
      <c r="BM52" s="445"/>
      <c r="BN52" s="312"/>
      <c r="BO52" s="312"/>
      <c r="BP52" s="312"/>
      <c r="BQ52" s="312"/>
      <c r="BR52" s="312"/>
      <c r="BS52" s="266"/>
    </row>
    <row r="53" spans="1:71" ht="14.25" customHeight="1">
      <c r="A53" s="301"/>
      <c r="B53" s="426" t="s">
        <v>330</v>
      </c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295"/>
      <c r="Y53" s="296"/>
      <c r="Z53" s="404">
        <v>716</v>
      </c>
      <c r="AA53" s="405"/>
      <c r="AB53" s="405"/>
      <c r="AC53" s="405"/>
      <c r="AD53" s="405"/>
      <c r="AE53" s="405"/>
      <c r="AF53" s="405"/>
      <c r="AG53" s="405"/>
      <c r="AH53" s="405"/>
      <c r="AI53" s="405"/>
      <c r="AJ53" s="261"/>
      <c r="AK53" s="261"/>
      <c r="AL53" s="261"/>
      <c r="AM53" s="261"/>
      <c r="AN53" s="297"/>
      <c r="AO53" s="435">
        <v>403</v>
      </c>
      <c r="AP53" s="435"/>
      <c r="AQ53" s="435"/>
      <c r="AR53" s="435"/>
      <c r="AS53" s="435"/>
      <c r="AT53" s="435"/>
      <c r="AU53" s="435"/>
      <c r="AV53" s="435"/>
      <c r="AW53" s="435"/>
      <c r="AX53" s="435"/>
      <c r="AY53" s="299"/>
      <c r="AZ53" s="299"/>
      <c r="BA53" s="299">
        <v>2045</v>
      </c>
      <c r="BB53" s="299"/>
      <c r="BC53" s="299"/>
      <c r="BD53" s="435">
        <v>313</v>
      </c>
      <c r="BE53" s="435"/>
      <c r="BF53" s="435"/>
      <c r="BG53" s="435"/>
      <c r="BH53" s="435"/>
      <c r="BI53" s="435"/>
      <c r="BJ53" s="435"/>
      <c r="BK53" s="435"/>
      <c r="BL53" s="435"/>
      <c r="BM53" s="435"/>
      <c r="BN53" s="299"/>
      <c r="BO53" s="299"/>
      <c r="BP53" s="299"/>
      <c r="BQ53" s="299"/>
      <c r="BR53" s="299"/>
      <c r="BS53" s="266"/>
    </row>
    <row r="54" spans="1:71" ht="14.25" customHeight="1">
      <c r="A54" s="313"/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4"/>
      <c r="R54" s="314"/>
      <c r="S54" s="314"/>
      <c r="T54" s="314"/>
      <c r="U54" s="314"/>
      <c r="V54" s="314"/>
      <c r="W54" s="314"/>
      <c r="X54" s="314"/>
      <c r="Y54" s="315"/>
      <c r="Z54" s="456">
        <f>(Z53/Z$26)*100</f>
        <v>1.0906819808978323</v>
      </c>
      <c r="AA54" s="457"/>
      <c r="AB54" s="457"/>
      <c r="AC54" s="457"/>
      <c r="AD54" s="457"/>
      <c r="AE54" s="457"/>
      <c r="AF54" s="457"/>
      <c r="AG54" s="457"/>
      <c r="AH54" s="457"/>
      <c r="AI54" s="457"/>
      <c r="AJ54" s="314"/>
      <c r="AK54" s="314"/>
      <c r="AL54" s="314"/>
      <c r="AM54" s="314"/>
      <c r="AN54" s="314"/>
      <c r="AO54" s="455">
        <f>(AO53/AO$26)*100</f>
        <v>1.111540158870256</v>
      </c>
      <c r="AP54" s="455"/>
      <c r="AQ54" s="455"/>
      <c r="AR54" s="455"/>
      <c r="AS54" s="455"/>
      <c r="AT54" s="455"/>
      <c r="AU54" s="455"/>
      <c r="AV54" s="455"/>
      <c r="AW54" s="455"/>
      <c r="AX54" s="455"/>
      <c r="AY54" s="316"/>
      <c r="AZ54" s="317"/>
      <c r="BA54" s="317"/>
      <c r="BB54" s="317"/>
      <c r="BC54" s="317"/>
      <c r="BD54" s="455">
        <f>(BD53/BD$26)*100</f>
        <v>1.0649518560103433</v>
      </c>
      <c r="BE54" s="455"/>
      <c r="BF54" s="455"/>
      <c r="BG54" s="455"/>
      <c r="BH54" s="455"/>
      <c r="BI54" s="455"/>
      <c r="BJ54" s="455"/>
      <c r="BK54" s="455"/>
      <c r="BL54" s="455"/>
      <c r="BM54" s="455"/>
      <c r="BN54" s="317"/>
      <c r="BO54" s="317"/>
      <c r="BP54" s="317"/>
      <c r="BQ54" s="317"/>
      <c r="BR54" s="317"/>
      <c r="BS54" s="266"/>
    </row>
    <row r="55" spans="1:71" ht="13.5" customHeight="1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6"/>
      <c r="BR55" s="265" t="s">
        <v>11</v>
      </c>
      <c r="BS55" s="266"/>
    </row>
  </sheetData>
  <sheetProtection/>
  <mergeCells count="187">
    <mergeCell ref="BD54:BM54"/>
    <mergeCell ref="B53:W53"/>
    <mergeCell ref="Z53:AI53"/>
    <mergeCell ref="AO53:AX53"/>
    <mergeCell ref="BD53:BM53"/>
    <mergeCell ref="Z54:AI54"/>
    <mergeCell ref="AO54:AX54"/>
    <mergeCell ref="AO51:AX51"/>
    <mergeCell ref="Z47:AI47"/>
    <mergeCell ref="Z49:AI49"/>
    <mergeCell ref="Z48:AI48"/>
    <mergeCell ref="Z50:AI50"/>
    <mergeCell ref="BD42:BM42"/>
    <mergeCell ref="Z52:AI52"/>
    <mergeCell ref="BD48:BM48"/>
    <mergeCell ref="BD50:BM50"/>
    <mergeCell ref="BD45:BM45"/>
    <mergeCell ref="BD47:BM47"/>
    <mergeCell ref="BD49:BM49"/>
    <mergeCell ref="BD51:BM51"/>
    <mergeCell ref="AO45:AX45"/>
    <mergeCell ref="Z51:AI51"/>
    <mergeCell ref="AO42:AX42"/>
    <mergeCell ref="BD26:BM26"/>
    <mergeCell ref="BD27:BM27"/>
    <mergeCell ref="BD28:BM28"/>
    <mergeCell ref="BD29:BM29"/>
    <mergeCell ref="BD36:BM36"/>
    <mergeCell ref="BD37:BM37"/>
    <mergeCell ref="BD39:BM39"/>
    <mergeCell ref="BD40:BM40"/>
    <mergeCell ref="BD41:BM41"/>
    <mergeCell ref="Z42:AI42"/>
    <mergeCell ref="Z43:AI43"/>
    <mergeCell ref="Z44:AI44"/>
    <mergeCell ref="AO29:AX29"/>
    <mergeCell ref="AO30:AX30"/>
    <mergeCell ref="AO31:AX31"/>
    <mergeCell ref="AO32:AX32"/>
    <mergeCell ref="AO39:AX39"/>
    <mergeCell ref="AO40:AX40"/>
    <mergeCell ref="AO41:AX41"/>
    <mergeCell ref="Z39:AI39"/>
    <mergeCell ref="Z30:AI30"/>
    <mergeCell ref="Z31:AI31"/>
    <mergeCell ref="Z32:AI32"/>
    <mergeCell ref="Z33:AI33"/>
    <mergeCell ref="Z41:AI41"/>
    <mergeCell ref="A24:Y25"/>
    <mergeCell ref="B27:W27"/>
    <mergeCell ref="B49:W49"/>
    <mergeCell ref="B36:W36"/>
    <mergeCell ref="B30:W30"/>
    <mergeCell ref="Z40:AI40"/>
    <mergeCell ref="Z45:AI45"/>
    <mergeCell ref="A26:Y26"/>
    <mergeCell ref="B37:W37"/>
    <mergeCell ref="B51:W51"/>
    <mergeCell ref="B38:W38"/>
    <mergeCell ref="B39:W39"/>
    <mergeCell ref="B40:W40"/>
    <mergeCell ref="B41:W41"/>
    <mergeCell ref="B44:W44"/>
    <mergeCell ref="B45:W45"/>
    <mergeCell ref="B28:W28"/>
    <mergeCell ref="B29:W29"/>
    <mergeCell ref="B32:W32"/>
    <mergeCell ref="B33:W33"/>
    <mergeCell ref="B31:W31"/>
    <mergeCell ref="AO38:AX38"/>
    <mergeCell ref="BD38:BM38"/>
    <mergeCell ref="B47:W47"/>
    <mergeCell ref="Z34:AI34"/>
    <mergeCell ref="Z35:AI35"/>
    <mergeCell ref="Z36:AI36"/>
    <mergeCell ref="Z37:AI37"/>
    <mergeCell ref="Z38:AI38"/>
    <mergeCell ref="B42:W42"/>
    <mergeCell ref="B43:W43"/>
    <mergeCell ref="AO52:AX52"/>
    <mergeCell ref="BD52:BM52"/>
    <mergeCell ref="AO43:AX43"/>
    <mergeCell ref="AO44:AX44"/>
    <mergeCell ref="BD43:BM43"/>
    <mergeCell ref="BD44:BM44"/>
    <mergeCell ref="AO47:AX47"/>
    <mergeCell ref="AO48:AX48"/>
    <mergeCell ref="AO49:AX49"/>
    <mergeCell ref="AO50:AX50"/>
    <mergeCell ref="AO33:AX33"/>
    <mergeCell ref="AO34:AX34"/>
    <mergeCell ref="AO35:AX35"/>
    <mergeCell ref="B34:W34"/>
    <mergeCell ref="B35:W35"/>
    <mergeCell ref="Z28:AI28"/>
    <mergeCell ref="AO37:AX37"/>
    <mergeCell ref="BD32:BM32"/>
    <mergeCell ref="BD33:BM33"/>
    <mergeCell ref="AO36:AX36"/>
    <mergeCell ref="BD34:BM34"/>
    <mergeCell ref="BD35:BM35"/>
    <mergeCell ref="BD30:BM30"/>
    <mergeCell ref="BD31:BM31"/>
    <mergeCell ref="Z29:AI29"/>
    <mergeCell ref="AY14:BK14"/>
    <mergeCell ref="AO26:AX26"/>
    <mergeCell ref="AO27:AX27"/>
    <mergeCell ref="AO28:AX28"/>
    <mergeCell ref="Z24:BR24"/>
    <mergeCell ref="Z25:AN25"/>
    <mergeCell ref="AO25:BC25"/>
    <mergeCell ref="BD25:BR25"/>
    <mergeCell ref="Z26:AI26"/>
    <mergeCell ref="Z27:AI27"/>
    <mergeCell ref="C17:I17"/>
    <mergeCell ref="C18:I18"/>
    <mergeCell ref="AY10:BR10"/>
    <mergeCell ref="AE10:AX10"/>
    <mergeCell ref="AY11:BK11"/>
    <mergeCell ref="AY12:BK12"/>
    <mergeCell ref="AY13:BK13"/>
    <mergeCell ref="K10:AD10"/>
    <mergeCell ref="K11:W11"/>
    <mergeCell ref="K12:W12"/>
    <mergeCell ref="BD6:BL6"/>
    <mergeCell ref="C19:I19"/>
    <mergeCell ref="C20:I20"/>
    <mergeCell ref="A10:J10"/>
    <mergeCell ref="C12:I12"/>
    <mergeCell ref="C13:I13"/>
    <mergeCell ref="C14:I14"/>
    <mergeCell ref="A11:I11"/>
    <mergeCell ref="C15:I15"/>
    <mergeCell ref="C16:I16"/>
    <mergeCell ref="A2:J3"/>
    <mergeCell ref="K2:Y3"/>
    <mergeCell ref="K5:T5"/>
    <mergeCell ref="K6:T6"/>
    <mergeCell ref="A5:J5"/>
    <mergeCell ref="A6:J6"/>
    <mergeCell ref="U4:Y4"/>
    <mergeCell ref="Z2:BR2"/>
    <mergeCell ref="A4:J4"/>
    <mergeCell ref="K4:T4"/>
    <mergeCell ref="BM6:BR6"/>
    <mergeCell ref="BM5:BR5"/>
    <mergeCell ref="U5:Y5"/>
    <mergeCell ref="Z6:AI6"/>
    <mergeCell ref="AO5:AW5"/>
    <mergeCell ref="AO6:AW6"/>
    <mergeCell ref="AY5:BC5"/>
    <mergeCell ref="BD3:BR3"/>
    <mergeCell ref="AO3:BC3"/>
    <mergeCell ref="Z3:AN3"/>
    <mergeCell ref="BD5:BL5"/>
    <mergeCell ref="AO4:AW4"/>
    <mergeCell ref="AY4:BC4"/>
    <mergeCell ref="BD4:BL4"/>
    <mergeCell ref="BM4:BR4"/>
    <mergeCell ref="Z4:AI4"/>
    <mergeCell ref="AY18:BK18"/>
    <mergeCell ref="K13:W13"/>
    <mergeCell ref="K14:W14"/>
    <mergeCell ref="Z5:AI5"/>
    <mergeCell ref="U6:Y6"/>
    <mergeCell ref="AY6:BC6"/>
    <mergeCell ref="AY15:BK15"/>
    <mergeCell ref="AE17:AQ17"/>
    <mergeCell ref="K15:W15"/>
    <mergeCell ref="K16:W16"/>
    <mergeCell ref="AY19:BK19"/>
    <mergeCell ref="AY20:BK20"/>
    <mergeCell ref="AE11:AQ11"/>
    <mergeCell ref="AE12:AQ12"/>
    <mergeCell ref="AE13:AQ13"/>
    <mergeCell ref="AE14:AQ14"/>
    <mergeCell ref="AE15:AQ15"/>
    <mergeCell ref="AE16:AQ16"/>
    <mergeCell ref="AY16:BK16"/>
    <mergeCell ref="AY17:BK17"/>
    <mergeCell ref="K17:W17"/>
    <mergeCell ref="K20:W20"/>
    <mergeCell ref="AE19:AQ19"/>
    <mergeCell ref="AE20:AQ20"/>
    <mergeCell ref="K18:W18"/>
    <mergeCell ref="K19:W19"/>
    <mergeCell ref="AE18:AQ18"/>
  </mergeCells>
  <printOptions horizontalCentered="1"/>
  <pageMargins left="0.5905511811023623" right="0.5905511811023623" top="0.7874015748031497" bottom="0.58" header="0.3937007874015748" footer="0"/>
  <pageSetup firstPageNumber="13" useFirstPageNumber="1" fitToHeight="0" orientation="portrait" paperSize="9" scale="99" r:id="rId1"/>
  <headerFooter alignWithMargins="0">
    <oddHeader>&amp;R人口・世帯　15</oddHeader>
  </headerFooter>
  <colBreaks count="1" manualBreakCount="1">
    <brk id="7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10.875" style="5" customWidth="1"/>
    <col min="2" max="6" width="12.25390625" style="4" customWidth="1"/>
    <col min="7" max="16384" width="9.00390625" style="4" customWidth="1"/>
  </cols>
  <sheetData>
    <row r="1" spans="1:6" s="8" customFormat="1" ht="19.5" customHeight="1">
      <c r="A1" s="36" t="s">
        <v>0</v>
      </c>
      <c r="B1" s="22" t="s">
        <v>3</v>
      </c>
      <c r="C1" s="37" t="s">
        <v>1</v>
      </c>
      <c r="D1" s="35" t="s">
        <v>13</v>
      </c>
      <c r="E1" s="22" t="s">
        <v>4</v>
      </c>
      <c r="F1" s="22" t="s">
        <v>5</v>
      </c>
    </row>
    <row r="2" spans="1:7" s="8" customFormat="1" ht="16.5" customHeight="1">
      <c r="A2" s="11" t="s">
        <v>14</v>
      </c>
      <c r="B2" s="28">
        <v>123311</v>
      </c>
      <c r="C2" s="24">
        <v>26765</v>
      </c>
      <c r="D2" s="12">
        <f aca="true" t="shared" si="0" ref="D2:D11">B2/C2</f>
        <v>4.607173547543433</v>
      </c>
      <c r="E2" s="13">
        <v>57729</v>
      </c>
      <c r="F2" s="29">
        <v>65582</v>
      </c>
      <c r="G2" s="8">
        <f aca="true" t="shared" si="1" ref="G2:G11">IF(B2=SUM(E2:F2),"","!")</f>
      </c>
    </row>
    <row r="3" spans="1:7" s="8" customFormat="1" ht="16.5" customHeight="1">
      <c r="A3" s="11">
        <v>40</v>
      </c>
      <c r="B3" s="34">
        <v>128242</v>
      </c>
      <c r="C3" s="24">
        <v>30235</v>
      </c>
      <c r="D3" s="12">
        <f t="shared" si="0"/>
        <v>4.2415081858772945</v>
      </c>
      <c r="E3" s="13">
        <v>60247</v>
      </c>
      <c r="F3" s="29">
        <v>67995</v>
      </c>
      <c r="G3" s="8">
        <f t="shared" si="1"/>
      </c>
    </row>
    <row r="4" spans="1:7" s="8" customFormat="1" ht="16.5" customHeight="1">
      <c r="A4" s="11">
        <v>45</v>
      </c>
      <c r="B4" s="28">
        <v>130326</v>
      </c>
      <c r="C4" s="24">
        <v>33757</v>
      </c>
      <c r="D4" s="12">
        <f t="shared" si="0"/>
        <v>3.8607103711822734</v>
      </c>
      <c r="E4" s="13">
        <v>61478</v>
      </c>
      <c r="F4" s="29">
        <v>68848</v>
      </c>
      <c r="G4" s="8">
        <f t="shared" si="1"/>
      </c>
    </row>
    <row r="5" spans="1:7" s="8" customFormat="1" ht="16.5" customHeight="1">
      <c r="A5" s="11">
        <v>50</v>
      </c>
      <c r="B5" s="28">
        <v>134910</v>
      </c>
      <c r="C5" s="24">
        <v>36821</v>
      </c>
      <c r="D5" s="12">
        <f t="shared" si="0"/>
        <v>3.6639417723581653</v>
      </c>
      <c r="E5" s="13">
        <v>63891</v>
      </c>
      <c r="F5" s="29">
        <v>71019</v>
      </c>
      <c r="G5" s="8">
        <f t="shared" si="1"/>
      </c>
    </row>
    <row r="6" spans="1:7" s="8" customFormat="1" ht="16.5" customHeight="1">
      <c r="A6" s="11">
        <v>55</v>
      </c>
      <c r="B6" s="28">
        <v>137296</v>
      </c>
      <c r="C6" s="24">
        <v>39535</v>
      </c>
      <c r="D6" s="12">
        <f t="shared" si="0"/>
        <v>3.4727709624383456</v>
      </c>
      <c r="E6" s="13">
        <v>65008</v>
      </c>
      <c r="F6" s="29">
        <v>72288</v>
      </c>
      <c r="G6" s="8">
        <f t="shared" si="1"/>
      </c>
    </row>
    <row r="7" spans="1:7" s="8" customFormat="1" ht="16.5" customHeight="1">
      <c r="A7" s="11">
        <v>60</v>
      </c>
      <c r="B7" s="28">
        <v>138672</v>
      </c>
      <c r="C7" s="24">
        <v>41019</v>
      </c>
      <c r="D7" s="12">
        <f t="shared" si="0"/>
        <v>3.380677247129379</v>
      </c>
      <c r="E7" s="13">
        <v>65398</v>
      </c>
      <c r="F7" s="29">
        <v>73274</v>
      </c>
      <c r="G7" s="8">
        <f t="shared" si="1"/>
      </c>
    </row>
    <row r="8" spans="1:7" s="8" customFormat="1" ht="16.5" customHeight="1">
      <c r="A8" s="11" t="s">
        <v>15</v>
      </c>
      <c r="B8" s="28">
        <v>138298</v>
      </c>
      <c r="C8" s="24">
        <v>42585</v>
      </c>
      <c r="D8" s="12">
        <f t="shared" si="0"/>
        <v>3.247575437360573</v>
      </c>
      <c r="E8" s="13">
        <v>65102</v>
      </c>
      <c r="F8" s="29">
        <v>73196</v>
      </c>
      <c r="G8" s="8">
        <f t="shared" si="1"/>
      </c>
    </row>
    <row r="9" spans="1:7" s="8" customFormat="1" ht="16.5" customHeight="1">
      <c r="A9" s="11">
        <v>7</v>
      </c>
      <c r="B9" s="28">
        <v>138404</v>
      </c>
      <c r="C9" s="24">
        <v>45457</v>
      </c>
      <c r="D9" s="12">
        <f t="shared" si="0"/>
        <v>3.044723584926414</v>
      </c>
      <c r="E9" s="13">
        <v>65293</v>
      </c>
      <c r="F9" s="29">
        <v>73111</v>
      </c>
      <c r="G9" s="8">
        <f t="shared" si="1"/>
      </c>
    </row>
    <row r="10" spans="1:7" s="8" customFormat="1" ht="16.5" customHeight="1">
      <c r="A10" s="11">
        <v>12</v>
      </c>
      <c r="B10" s="28">
        <v>136173</v>
      </c>
      <c r="C10" s="24">
        <v>46957</v>
      </c>
      <c r="D10" s="12">
        <f t="shared" si="0"/>
        <v>2.899951019017399</v>
      </c>
      <c r="E10" s="13">
        <v>64413</v>
      </c>
      <c r="F10" s="29">
        <v>71760</v>
      </c>
      <c r="G10" s="8">
        <f t="shared" si="1"/>
      </c>
    </row>
    <row r="11" spans="1:7" s="8" customFormat="1" ht="16.5" customHeight="1">
      <c r="A11" s="16">
        <v>17</v>
      </c>
      <c r="B11" s="30">
        <v>134973</v>
      </c>
      <c r="C11" s="25">
        <v>49045</v>
      </c>
      <c r="D11" s="10">
        <f t="shared" si="0"/>
        <v>2.7520236517483943</v>
      </c>
      <c r="E11" s="14">
        <v>63856</v>
      </c>
      <c r="F11" s="31">
        <v>71117</v>
      </c>
      <c r="G11" s="8">
        <f t="shared" si="1"/>
      </c>
    </row>
    <row r="12" spans="1:4" s="8" customFormat="1" ht="13.5" customHeight="1">
      <c r="A12" s="7"/>
      <c r="D12" s="18" t="s">
        <v>11</v>
      </c>
    </row>
    <row r="13" spans="1:4" s="8" customFormat="1" ht="13.5" customHeight="1">
      <c r="A13" s="7"/>
      <c r="D13" s="18"/>
    </row>
    <row r="14" s="8" customFormat="1" ht="13.5" customHeight="1">
      <c r="A14" s="7"/>
    </row>
    <row r="15" s="1" customFormat="1" ht="12">
      <c r="A15" s="2"/>
    </row>
    <row r="16" s="1" customFormat="1" ht="12">
      <c r="A16" s="2"/>
    </row>
    <row r="17" s="1" customFormat="1" ht="12">
      <c r="A17" s="2"/>
    </row>
    <row r="18" spans="1:6" ht="14.25">
      <c r="A18" s="2"/>
      <c r="B18" s="1"/>
      <c r="C18" s="1"/>
      <c r="D18" s="1"/>
      <c r="E18" s="1"/>
      <c r="F18" s="1"/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firstPageNumber="93" useFirstPageNumber="1" orientation="portrait" paperSize="9" r:id="rId1"/>
  <headerFooter alignWithMargins="0">
    <oddHeader>&amp;L8  人口・世帯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F15" sqref="AF15"/>
    </sheetView>
  </sheetViews>
  <sheetFormatPr defaultColWidth="9.00390625" defaultRowHeight="14.25"/>
  <cols>
    <col min="1" max="16384" width="3.25390625" style="0" customWidth="1"/>
  </cols>
  <sheetData/>
  <printOptions horizontalCentered="1"/>
  <pageMargins left="0.5905511811023623" right="0.5905511811023623" top="0.7874015748031497" bottom="0.7874015748031497" header="0.3937007874015748" footer="0.5118110236220472"/>
  <pageSetup horizontalDpi="1200" verticalDpi="1200" orientation="portrait" paperSize="9" r:id="rId2"/>
  <headerFooter alignWithMargins="0">
    <oddHeader>&amp;R人口・世帯　9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workbookViewId="0" topLeftCell="A7">
      <selection activeCell="AF15" sqref="AF15"/>
    </sheetView>
  </sheetViews>
  <sheetFormatPr defaultColWidth="9.00390625" defaultRowHeight="30" customHeight="1"/>
  <cols>
    <col min="1" max="4" width="12.625" style="42" customWidth="1"/>
    <col min="5" max="16384" width="8.875" style="42" customWidth="1"/>
  </cols>
  <sheetData>
    <row r="1" spans="1:4" s="40" customFormat="1" ht="30" customHeight="1">
      <c r="A1" s="336" t="s">
        <v>16</v>
      </c>
      <c r="B1" s="334" t="s">
        <v>17</v>
      </c>
      <c r="C1" s="335"/>
      <c r="D1" s="335"/>
    </row>
    <row r="2" spans="1:4" ht="30" customHeight="1">
      <c r="A2" s="337"/>
      <c r="B2" s="41" t="s">
        <v>4</v>
      </c>
      <c r="C2" s="41" t="s">
        <v>5</v>
      </c>
      <c r="D2" s="41" t="s">
        <v>18</v>
      </c>
    </row>
    <row r="3" spans="1:7" ht="30" customHeight="1">
      <c r="A3" s="43" t="s">
        <v>18</v>
      </c>
      <c r="B3" s="44">
        <v>-62818</v>
      </c>
      <c r="C3" s="45">
        <v>70082</v>
      </c>
      <c r="D3" s="46">
        <v>132900</v>
      </c>
      <c r="E3" s="45"/>
      <c r="F3" s="46"/>
      <c r="G3" s="44"/>
    </row>
    <row r="4" spans="1:7" ht="30" customHeight="1">
      <c r="A4" s="47" t="s">
        <v>19</v>
      </c>
      <c r="B4" s="44">
        <v>-2709</v>
      </c>
      <c r="C4" s="45">
        <v>2677</v>
      </c>
      <c r="D4" s="46">
        <v>5386</v>
      </c>
      <c r="E4" s="45"/>
      <c r="F4" s="46"/>
      <c r="G4" s="44"/>
    </row>
    <row r="5" spans="1:7" ht="30" customHeight="1">
      <c r="A5" s="47" t="s">
        <v>20</v>
      </c>
      <c r="B5" s="44">
        <v>-2985</v>
      </c>
      <c r="C5" s="45">
        <v>2942</v>
      </c>
      <c r="D5" s="46">
        <v>5927</v>
      </c>
      <c r="E5" s="45"/>
      <c r="F5" s="46"/>
      <c r="G5" s="44"/>
    </row>
    <row r="6" spans="1:7" ht="30" customHeight="1">
      <c r="A6" s="47" t="s">
        <v>42</v>
      </c>
      <c r="B6" s="44">
        <v>-3256</v>
      </c>
      <c r="C6" s="45">
        <v>3162</v>
      </c>
      <c r="D6" s="46">
        <v>6418</v>
      </c>
      <c r="E6" s="45"/>
      <c r="F6" s="46"/>
      <c r="G6" s="44"/>
    </row>
    <row r="7" spans="1:7" ht="30" customHeight="1">
      <c r="A7" s="47" t="s">
        <v>43</v>
      </c>
      <c r="B7" s="44">
        <v>-3380</v>
      </c>
      <c r="C7" s="45">
        <v>3317</v>
      </c>
      <c r="D7" s="46">
        <v>6697</v>
      </c>
      <c r="E7" s="45"/>
      <c r="F7" s="46"/>
      <c r="G7" s="44"/>
    </row>
    <row r="8" spans="1:7" ht="30" customHeight="1">
      <c r="A8" s="47" t="s">
        <v>44</v>
      </c>
      <c r="B8" s="44">
        <v>-3586</v>
      </c>
      <c r="C8" s="45">
        <v>3551</v>
      </c>
      <c r="D8" s="46">
        <v>7137</v>
      </c>
      <c r="E8" s="45"/>
      <c r="F8" s="46"/>
      <c r="G8" s="44"/>
    </row>
    <row r="9" spans="1:7" ht="30" customHeight="1">
      <c r="A9" s="47" t="s">
        <v>45</v>
      </c>
      <c r="B9" s="44">
        <v>-3441</v>
      </c>
      <c r="C9" s="45">
        <v>3453</v>
      </c>
      <c r="D9" s="46">
        <v>6894</v>
      </c>
      <c r="E9" s="45"/>
      <c r="F9" s="46"/>
      <c r="G9" s="44"/>
    </row>
    <row r="10" spans="1:7" ht="30" customHeight="1">
      <c r="A10" s="47" t="s">
        <v>46</v>
      </c>
      <c r="B10" s="44">
        <v>-4214</v>
      </c>
      <c r="C10" s="45">
        <v>4258</v>
      </c>
      <c r="D10" s="46">
        <v>8472</v>
      </c>
      <c r="E10" s="45"/>
      <c r="F10" s="46"/>
      <c r="G10" s="44"/>
    </row>
    <row r="11" spans="1:7" ht="30" customHeight="1">
      <c r="A11" s="47" t="s">
        <v>47</v>
      </c>
      <c r="B11" s="44">
        <v>-4527</v>
      </c>
      <c r="C11" s="45">
        <v>4670</v>
      </c>
      <c r="D11" s="46">
        <v>9197</v>
      </c>
      <c r="E11" s="45"/>
      <c r="F11" s="46"/>
      <c r="G11" s="44"/>
    </row>
    <row r="12" spans="1:7" ht="30" customHeight="1">
      <c r="A12" s="47" t="s">
        <v>48</v>
      </c>
      <c r="B12" s="44">
        <v>-4005</v>
      </c>
      <c r="C12" s="45">
        <v>4369</v>
      </c>
      <c r="D12" s="46">
        <v>8374</v>
      </c>
      <c r="E12" s="45"/>
      <c r="F12" s="46"/>
      <c r="G12" s="44"/>
    </row>
    <row r="13" spans="1:7" ht="30" customHeight="1">
      <c r="A13" s="47" t="s">
        <v>49</v>
      </c>
      <c r="B13" s="44">
        <v>-3939</v>
      </c>
      <c r="C13" s="45">
        <v>4261</v>
      </c>
      <c r="D13" s="46">
        <v>8200</v>
      </c>
      <c r="E13" s="45"/>
      <c r="F13" s="46"/>
      <c r="G13" s="44"/>
    </row>
    <row r="14" spans="1:7" ht="30" customHeight="1">
      <c r="A14" s="47" t="s">
        <v>50</v>
      </c>
      <c r="B14" s="44">
        <v>-3993</v>
      </c>
      <c r="C14" s="45">
        <v>4225</v>
      </c>
      <c r="D14" s="46">
        <v>8218</v>
      </c>
      <c r="E14" s="45"/>
      <c r="F14" s="46"/>
      <c r="G14" s="44"/>
    </row>
    <row r="15" spans="1:7" ht="30" customHeight="1">
      <c r="A15" s="48" t="s">
        <v>51</v>
      </c>
      <c r="B15" s="44">
        <v>-4858</v>
      </c>
      <c r="C15" s="45">
        <v>5288</v>
      </c>
      <c r="D15" s="45">
        <v>10146</v>
      </c>
      <c r="E15" s="45"/>
      <c r="F15" s="45"/>
      <c r="G15" s="44"/>
    </row>
    <row r="16" spans="1:7" ht="30" customHeight="1">
      <c r="A16" s="48" t="s">
        <v>52</v>
      </c>
      <c r="B16" s="44">
        <v>-4362</v>
      </c>
      <c r="C16" s="45">
        <v>4747</v>
      </c>
      <c r="D16" s="45">
        <v>9109</v>
      </c>
      <c r="E16" s="45"/>
      <c r="F16" s="45"/>
      <c r="G16" s="44"/>
    </row>
    <row r="17" spans="1:7" ht="30" customHeight="1">
      <c r="A17" s="48" t="s">
        <v>53</v>
      </c>
      <c r="B17" s="44">
        <v>-4019</v>
      </c>
      <c r="C17" s="45">
        <v>4610</v>
      </c>
      <c r="D17" s="45">
        <v>8629</v>
      </c>
      <c r="E17" s="45"/>
      <c r="F17" s="45"/>
      <c r="G17" s="44"/>
    </row>
    <row r="18" spans="1:7" ht="30" customHeight="1">
      <c r="A18" s="48" t="s">
        <v>54</v>
      </c>
      <c r="B18" s="44">
        <v>-3610</v>
      </c>
      <c r="C18" s="45">
        <v>4532</v>
      </c>
      <c r="D18" s="45">
        <v>8142</v>
      </c>
      <c r="E18" s="45"/>
      <c r="F18" s="45"/>
      <c r="G18" s="44"/>
    </row>
    <row r="19" spans="1:7" ht="30" customHeight="1">
      <c r="A19" s="48" t="s">
        <v>55</v>
      </c>
      <c r="B19" s="44">
        <v>-3075</v>
      </c>
      <c r="C19" s="45">
        <v>4049</v>
      </c>
      <c r="D19" s="45">
        <v>7124</v>
      </c>
      <c r="E19" s="45"/>
      <c r="F19" s="45"/>
      <c r="G19" s="44"/>
    </row>
    <row r="20" spans="1:7" ht="30" customHeight="1">
      <c r="A20" s="48" t="s">
        <v>56</v>
      </c>
      <c r="B20" s="44">
        <v>-1938</v>
      </c>
      <c r="C20" s="45">
        <v>3004</v>
      </c>
      <c r="D20" s="45">
        <v>4942</v>
      </c>
      <c r="E20" s="45"/>
      <c r="F20" s="45"/>
      <c r="G20" s="44"/>
    </row>
    <row r="21" spans="1:7" ht="30" customHeight="1">
      <c r="A21" s="48" t="s">
        <v>57</v>
      </c>
      <c r="B21" s="44">
        <v>-613</v>
      </c>
      <c r="C21" s="45">
        <v>1835</v>
      </c>
      <c r="D21" s="45">
        <v>2448</v>
      </c>
      <c r="E21" s="45"/>
      <c r="F21" s="45"/>
      <c r="G21" s="44"/>
    </row>
    <row r="22" spans="1:7" ht="30" customHeight="1">
      <c r="A22" s="48" t="s">
        <v>58</v>
      </c>
      <c r="B22" s="44">
        <v>-242</v>
      </c>
      <c r="C22" s="45">
        <v>836</v>
      </c>
      <c r="D22" s="45">
        <v>1078</v>
      </c>
      <c r="E22" s="45"/>
      <c r="F22" s="45"/>
      <c r="G22" s="44"/>
    </row>
    <row r="23" spans="1:7" ht="30" customHeight="1">
      <c r="A23" s="49" t="s">
        <v>21</v>
      </c>
      <c r="B23" s="50">
        <v>-66</v>
      </c>
      <c r="C23" s="51">
        <v>296</v>
      </c>
      <c r="D23" s="51">
        <v>362</v>
      </c>
      <c r="E23" s="51"/>
      <c r="F23" s="51"/>
      <c r="G23" s="50"/>
    </row>
  </sheetData>
  <mergeCells count="2">
    <mergeCell ref="B1:D1"/>
    <mergeCell ref="A1:A2"/>
  </mergeCells>
  <printOptions horizontalCentered="1"/>
  <pageMargins left="0.5905511811023623" right="0.5905511811023623" top="0.7874015748031497" bottom="0.7874015748031497" header="0.3937007874015748" footer="0.3937007874015748"/>
  <pageSetup firstPageNumber="8" useFirstPageNumber="1" fitToWidth="0" orientation="portrait" paperSize="9" scale="95" r:id="rId1"/>
  <headerFooter alignWithMargins="0">
    <oddHeader>&amp;L10　人口･世帯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">
      <pane xSplit="1" ySplit="3" topLeftCell="B88" activePane="bottomRight" state="frozen"/>
      <selection pane="topLeft" activeCell="AF15" sqref="AF15"/>
      <selection pane="topRight" activeCell="AF15" sqref="AF15"/>
      <selection pane="bottomLeft" activeCell="AF15" sqref="AF15"/>
      <selection pane="bottomRight" activeCell="AF15" sqref="AF15"/>
    </sheetView>
  </sheetViews>
  <sheetFormatPr defaultColWidth="9.00390625" defaultRowHeight="14.25"/>
  <cols>
    <col min="1" max="1" width="10.25390625" style="104" customWidth="1"/>
    <col min="2" max="4" width="7.50390625" style="105" customWidth="1"/>
    <col min="5" max="16384" width="8.00390625" style="54" customWidth="1"/>
  </cols>
  <sheetData>
    <row r="1" spans="1:4" ht="18.75" customHeight="1">
      <c r="A1" s="52" t="s">
        <v>59</v>
      </c>
      <c r="B1" s="53"/>
      <c r="C1" s="53"/>
      <c r="D1" s="53"/>
    </row>
    <row r="2" spans="1:4" ht="13.5">
      <c r="A2" s="55" t="s">
        <v>60</v>
      </c>
      <c r="B2" s="56"/>
      <c r="C2" s="57" t="s">
        <v>22</v>
      </c>
      <c r="D2" s="58"/>
    </row>
    <row r="3" spans="1:4" ht="13.5">
      <c r="A3" s="59" t="s">
        <v>23</v>
      </c>
      <c r="B3" s="60" t="s">
        <v>24</v>
      </c>
      <c r="C3" s="61" t="s">
        <v>25</v>
      </c>
      <c r="D3" s="62" t="s">
        <v>26</v>
      </c>
    </row>
    <row r="4" spans="1:4" ht="13.5">
      <c r="A4" s="63" t="s">
        <v>27</v>
      </c>
      <c r="B4" s="64">
        <v>132900</v>
      </c>
      <c r="C4" s="65">
        <v>62818</v>
      </c>
      <c r="D4" s="66">
        <v>70082</v>
      </c>
    </row>
    <row r="5" spans="1:7" ht="13.5">
      <c r="A5" s="67">
        <v>0</v>
      </c>
      <c r="B5" s="68">
        <v>1074</v>
      </c>
      <c r="C5" s="69">
        <v>535</v>
      </c>
      <c r="D5" s="70">
        <v>539</v>
      </c>
      <c r="E5" s="71"/>
      <c r="F5" s="71"/>
      <c r="G5" s="71"/>
    </row>
    <row r="6" spans="1:7" ht="13.5">
      <c r="A6" s="72">
        <v>1</v>
      </c>
      <c r="B6" s="68">
        <v>1048</v>
      </c>
      <c r="C6" s="69">
        <v>519</v>
      </c>
      <c r="D6" s="70">
        <v>529</v>
      </c>
      <c r="E6" s="71"/>
      <c r="F6" s="71"/>
      <c r="G6" s="71"/>
    </row>
    <row r="7" spans="1:7" ht="13.5">
      <c r="A7" s="72">
        <v>2</v>
      </c>
      <c r="B7" s="68">
        <v>1074</v>
      </c>
      <c r="C7" s="69">
        <v>537</v>
      </c>
      <c r="D7" s="70">
        <v>537</v>
      </c>
      <c r="E7" s="71"/>
      <c r="F7" s="71"/>
      <c r="G7" s="71"/>
    </row>
    <row r="8" spans="1:7" ht="13.5">
      <c r="A8" s="72">
        <v>3</v>
      </c>
      <c r="B8" s="68">
        <v>1059</v>
      </c>
      <c r="C8" s="69">
        <v>560</v>
      </c>
      <c r="D8" s="70">
        <v>499</v>
      </c>
      <c r="E8" s="71"/>
      <c r="F8" s="71"/>
      <c r="G8" s="71"/>
    </row>
    <row r="9" spans="1:7" ht="13.5">
      <c r="A9" s="72">
        <v>4</v>
      </c>
      <c r="B9" s="68">
        <v>1131</v>
      </c>
      <c r="C9" s="69">
        <v>558</v>
      </c>
      <c r="D9" s="70">
        <v>573</v>
      </c>
      <c r="E9" s="71"/>
      <c r="F9" s="71"/>
      <c r="G9" s="71"/>
    </row>
    <row r="10" spans="1:7" ht="13.5">
      <c r="A10" s="73"/>
      <c r="B10" s="74">
        <f>SUM(B5:B9)</f>
        <v>5386</v>
      </c>
      <c r="C10" s="74">
        <f>SUM(C5:C9)</f>
        <v>2709</v>
      </c>
      <c r="D10" s="74">
        <f>SUM(D5:D9)</f>
        <v>2677</v>
      </c>
      <c r="E10" s="71"/>
      <c r="F10" s="71"/>
      <c r="G10" s="71"/>
    </row>
    <row r="11" spans="1:7" ht="13.5">
      <c r="A11" s="75">
        <v>5</v>
      </c>
      <c r="B11" s="76">
        <v>1154</v>
      </c>
      <c r="C11" s="77">
        <v>585</v>
      </c>
      <c r="D11" s="78">
        <v>569</v>
      </c>
      <c r="E11" s="71"/>
      <c r="F11" s="71"/>
      <c r="G11" s="71"/>
    </row>
    <row r="12" spans="1:7" ht="13.5">
      <c r="A12" s="79">
        <v>6</v>
      </c>
      <c r="B12" s="80">
        <v>1142</v>
      </c>
      <c r="C12" s="81">
        <v>570</v>
      </c>
      <c r="D12" s="82">
        <v>572</v>
      </c>
      <c r="E12" s="71"/>
      <c r="F12" s="71"/>
      <c r="G12" s="71"/>
    </row>
    <row r="13" spans="1:9" ht="13.5">
      <c r="A13" s="67">
        <v>7</v>
      </c>
      <c r="B13" s="68">
        <v>1246</v>
      </c>
      <c r="C13" s="69">
        <v>651</v>
      </c>
      <c r="D13" s="70">
        <v>595</v>
      </c>
      <c r="E13" s="71"/>
      <c r="F13" s="71"/>
      <c r="G13" s="71"/>
      <c r="I13" s="83"/>
    </row>
    <row r="14" spans="1:7" ht="13.5">
      <c r="A14" s="67">
        <v>8</v>
      </c>
      <c r="B14" s="68">
        <v>1184</v>
      </c>
      <c r="C14" s="69">
        <v>576</v>
      </c>
      <c r="D14" s="70">
        <v>608</v>
      </c>
      <c r="E14" s="71"/>
      <c r="F14" s="71"/>
      <c r="G14" s="71"/>
    </row>
    <row r="15" spans="1:7" ht="13.5">
      <c r="A15" s="67">
        <v>9</v>
      </c>
      <c r="B15" s="68">
        <v>1201</v>
      </c>
      <c r="C15" s="69">
        <v>603</v>
      </c>
      <c r="D15" s="70">
        <v>598</v>
      </c>
      <c r="E15" s="71"/>
      <c r="F15" s="71"/>
      <c r="G15" s="71"/>
    </row>
    <row r="16" spans="1:7" ht="13.5">
      <c r="A16" s="84"/>
      <c r="B16" s="74">
        <f>SUM(B11:B15)</f>
        <v>5927</v>
      </c>
      <c r="C16" s="74">
        <f>SUM(C11:C15)</f>
        <v>2985</v>
      </c>
      <c r="D16" s="74">
        <f>SUM(D11:D15)</f>
        <v>2942</v>
      </c>
      <c r="E16" s="71"/>
      <c r="F16" s="71"/>
      <c r="G16" s="71"/>
    </row>
    <row r="17" spans="1:7" ht="13.5">
      <c r="A17" s="75">
        <v>10</v>
      </c>
      <c r="B17" s="76">
        <v>1240</v>
      </c>
      <c r="C17" s="77">
        <v>644</v>
      </c>
      <c r="D17" s="78">
        <v>596</v>
      </c>
      <c r="E17" s="71"/>
      <c r="F17" s="71"/>
      <c r="G17" s="71"/>
    </row>
    <row r="18" spans="1:7" ht="13.5">
      <c r="A18" s="79">
        <v>11</v>
      </c>
      <c r="B18" s="80">
        <v>1234</v>
      </c>
      <c r="C18" s="81">
        <v>618</v>
      </c>
      <c r="D18" s="82">
        <v>616</v>
      </c>
      <c r="E18" s="71"/>
      <c r="F18" s="71"/>
      <c r="G18" s="71"/>
    </row>
    <row r="19" spans="1:7" ht="13.5">
      <c r="A19" s="67">
        <v>12</v>
      </c>
      <c r="B19" s="68">
        <v>1283</v>
      </c>
      <c r="C19" s="69">
        <v>635</v>
      </c>
      <c r="D19" s="70">
        <v>648</v>
      </c>
      <c r="E19" s="71"/>
      <c r="F19" s="71"/>
      <c r="G19" s="71"/>
    </row>
    <row r="20" spans="1:7" ht="13.5">
      <c r="A20" s="67">
        <v>13</v>
      </c>
      <c r="B20" s="68">
        <v>1296</v>
      </c>
      <c r="C20" s="69">
        <v>663</v>
      </c>
      <c r="D20" s="70">
        <v>633</v>
      </c>
      <c r="E20" s="71"/>
      <c r="F20" s="71"/>
      <c r="G20" s="71"/>
    </row>
    <row r="21" spans="1:7" ht="13.5">
      <c r="A21" s="67">
        <v>14</v>
      </c>
      <c r="B21" s="68">
        <v>1365</v>
      </c>
      <c r="C21" s="69">
        <v>696</v>
      </c>
      <c r="D21" s="70">
        <v>669</v>
      </c>
      <c r="E21" s="71"/>
      <c r="F21" s="71"/>
      <c r="G21" s="71"/>
    </row>
    <row r="22" spans="1:7" ht="13.5">
      <c r="A22" s="84"/>
      <c r="B22" s="74">
        <f>SUM(B17:B21)</f>
        <v>6418</v>
      </c>
      <c r="C22" s="74">
        <f>SUM(C17:C21)</f>
        <v>3256</v>
      </c>
      <c r="D22" s="74">
        <f>SUM(D17:D21)</f>
        <v>3162</v>
      </c>
      <c r="E22" s="71"/>
      <c r="F22" s="71"/>
      <c r="G22" s="71"/>
    </row>
    <row r="23" spans="1:7" ht="13.5">
      <c r="A23" s="75">
        <v>15</v>
      </c>
      <c r="B23" s="76">
        <v>1266</v>
      </c>
      <c r="C23" s="77">
        <v>614</v>
      </c>
      <c r="D23" s="78">
        <v>652</v>
      </c>
      <c r="E23" s="71"/>
      <c r="F23" s="71"/>
      <c r="G23" s="71"/>
    </row>
    <row r="24" spans="1:7" ht="13.5">
      <c r="A24" s="79">
        <v>16</v>
      </c>
      <c r="B24" s="80">
        <v>1313</v>
      </c>
      <c r="C24" s="81">
        <v>679</v>
      </c>
      <c r="D24" s="82">
        <v>634</v>
      </c>
      <c r="E24" s="71"/>
      <c r="F24" s="71"/>
      <c r="G24" s="71"/>
    </row>
    <row r="25" spans="1:7" ht="13.5">
      <c r="A25" s="67">
        <v>17</v>
      </c>
      <c r="B25" s="68">
        <v>1297</v>
      </c>
      <c r="C25" s="69">
        <v>666</v>
      </c>
      <c r="D25" s="70">
        <v>631</v>
      </c>
      <c r="E25" s="71"/>
      <c r="F25" s="71"/>
      <c r="G25" s="71"/>
    </row>
    <row r="26" spans="1:7" ht="13.5">
      <c r="A26" s="67">
        <v>18</v>
      </c>
      <c r="B26" s="68">
        <v>1401</v>
      </c>
      <c r="C26" s="69">
        <v>694</v>
      </c>
      <c r="D26" s="70">
        <v>707</v>
      </c>
      <c r="E26" s="71"/>
      <c r="F26" s="71"/>
      <c r="G26" s="71"/>
    </row>
    <row r="27" spans="1:7" ht="13.5">
      <c r="A27" s="67">
        <v>19</v>
      </c>
      <c r="B27" s="68">
        <v>1420</v>
      </c>
      <c r="C27" s="69">
        <v>727</v>
      </c>
      <c r="D27" s="70">
        <v>693</v>
      </c>
      <c r="E27" s="71"/>
      <c r="F27" s="71"/>
      <c r="G27" s="71"/>
    </row>
    <row r="28" spans="1:7" ht="13.5">
      <c r="A28" s="84"/>
      <c r="B28" s="74">
        <f>SUM(B23:B27)</f>
        <v>6697</v>
      </c>
      <c r="C28" s="74">
        <f>SUM(C23:C27)</f>
        <v>3380</v>
      </c>
      <c r="D28" s="74">
        <f>SUM(D23:D27)</f>
        <v>3317</v>
      </c>
      <c r="E28" s="71"/>
      <c r="F28" s="71"/>
      <c r="G28" s="71"/>
    </row>
    <row r="29" spans="1:7" ht="13.5">
      <c r="A29" s="75">
        <v>20</v>
      </c>
      <c r="B29" s="76">
        <v>1427</v>
      </c>
      <c r="C29" s="77">
        <v>729</v>
      </c>
      <c r="D29" s="78">
        <v>698</v>
      </c>
      <c r="E29" s="71"/>
      <c r="F29" s="71"/>
      <c r="G29" s="71"/>
    </row>
    <row r="30" spans="1:7" ht="13.5">
      <c r="A30" s="79">
        <v>21</v>
      </c>
      <c r="B30" s="80">
        <v>1492</v>
      </c>
      <c r="C30" s="81">
        <v>716</v>
      </c>
      <c r="D30" s="82">
        <v>776</v>
      </c>
      <c r="E30" s="71"/>
      <c r="F30" s="71"/>
      <c r="G30" s="71"/>
    </row>
    <row r="31" spans="1:7" ht="13.5">
      <c r="A31" s="67">
        <v>22</v>
      </c>
      <c r="B31" s="68">
        <v>1431</v>
      </c>
      <c r="C31" s="69">
        <v>712</v>
      </c>
      <c r="D31" s="70">
        <v>719</v>
      </c>
      <c r="E31" s="71"/>
      <c r="F31" s="71"/>
      <c r="G31" s="71"/>
    </row>
    <row r="32" spans="1:7" ht="13.5">
      <c r="A32" s="67">
        <v>23</v>
      </c>
      <c r="B32" s="68">
        <v>1400</v>
      </c>
      <c r="C32" s="69">
        <v>709</v>
      </c>
      <c r="D32" s="70">
        <v>691</v>
      </c>
      <c r="E32" s="71"/>
      <c r="F32" s="71"/>
      <c r="G32" s="71"/>
    </row>
    <row r="33" spans="1:7" ht="13.5">
      <c r="A33" s="67">
        <v>24</v>
      </c>
      <c r="B33" s="68">
        <v>1387</v>
      </c>
      <c r="C33" s="69">
        <v>720</v>
      </c>
      <c r="D33" s="70">
        <v>667</v>
      </c>
      <c r="E33" s="71"/>
      <c r="F33" s="71"/>
      <c r="G33" s="71"/>
    </row>
    <row r="34" spans="1:7" ht="13.5">
      <c r="A34" s="84"/>
      <c r="B34" s="74">
        <f>SUM(B29:B33)</f>
        <v>7137</v>
      </c>
      <c r="C34" s="74">
        <f>SUM(C29:C33)</f>
        <v>3586</v>
      </c>
      <c r="D34" s="74">
        <f>SUM(D29:D33)</f>
        <v>3551</v>
      </c>
      <c r="E34" s="71"/>
      <c r="F34" s="71"/>
      <c r="G34" s="71"/>
    </row>
    <row r="35" spans="1:7" ht="13.5">
      <c r="A35" s="75">
        <v>25</v>
      </c>
      <c r="B35" s="76">
        <v>1378</v>
      </c>
      <c r="C35" s="77">
        <v>699</v>
      </c>
      <c r="D35" s="78">
        <v>679</v>
      </c>
      <c r="E35" s="71"/>
      <c r="F35" s="71"/>
      <c r="G35" s="71"/>
    </row>
    <row r="36" spans="1:7" ht="13.5">
      <c r="A36" s="79">
        <v>26</v>
      </c>
      <c r="B36" s="80">
        <v>1361</v>
      </c>
      <c r="C36" s="81">
        <v>694</v>
      </c>
      <c r="D36" s="82">
        <v>667</v>
      </c>
      <c r="E36" s="71"/>
      <c r="F36" s="71"/>
      <c r="G36" s="71"/>
    </row>
    <row r="37" spans="1:7" ht="13.5">
      <c r="A37" s="67">
        <v>27</v>
      </c>
      <c r="B37" s="68">
        <v>1346</v>
      </c>
      <c r="C37" s="69">
        <v>633</v>
      </c>
      <c r="D37" s="70">
        <v>713</v>
      </c>
      <c r="E37" s="71"/>
      <c r="F37" s="71"/>
      <c r="G37" s="71"/>
    </row>
    <row r="38" spans="1:7" ht="13.5">
      <c r="A38" s="67">
        <v>28</v>
      </c>
      <c r="B38" s="68">
        <v>1384</v>
      </c>
      <c r="C38" s="69">
        <v>673</v>
      </c>
      <c r="D38" s="70">
        <v>711</v>
      </c>
      <c r="E38" s="71"/>
      <c r="F38" s="71"/>
      <c r="G38" s="71"/>
    </row>
    <row r="39" spans="1:7" ht="13.5">
      <c r="A39" s="67">
        <v>29</v>
      </c>
      <c r="B39" s="68">
        <v>1425</v>
      </c>
      <c r="C39" s="69">
        <v>742</v>
      </c>
      <c r="D39" s="70">
        <v>683</v>
      </c>
      <c r="E39" s="71"/>
      <c r="F39" s="71"/>
      <c r="G39" s="71"/>
    </row>
    <row r="40" spans="1:7" ht="13.5">
      <c r="A40" s="84"/>
      <c r="B40" s="74">
        <f>SUM(B35:B39)</f>
        <v>6894</v>
      </c>
      <c r="C40" s="74">
        <f>SUM(C35:C39)</f>
        <v>3441</v>
      </c>
      <c r="D40" s="74">
        <f>SUM(D35:D39)</f>
        <v>3453</v>
      </c>
      <c r="E40" s="71"/>
      <c r="F40" s="71"/>
      <c r="G40" s="71"/>
    </row>
    <row r="41" spans="1:7" ht="13.5">
      <c r="A41" s="75">
        <v>30</v>
      </c>
      <c r="B41" s="76">
        <v>1597</v>
      </c>
      <c r="C41" s="77">
        <v>776</v>
      </c>
      <c r="D41" s="78">
        <v>821</v>
      </c>
      <c r="E41" s="71"/>
      <c r="F41" s="71"/>
      <c r="G41" s="71"/>
    </row>
    <row r="42" spans="1:7" ht="13.5">
      <c r="A42" s="79">
        <v>31</v>
      </c>
      <c r="B42" s="80">
        <v>1595</v>
      </c>
      <c r="C42" s="81">
        <v>815</v>
      </c>
      <c r="D42" s="82">
        <v>780</v>
      </c>
      <c r="E42" s="71"/>
      <c r="F42" s="71"/>
      <c r="G42" s="71"/>
    </row>
    <row r="43" spans="1:7" ht="13.5">
      <c r="A43" s="67">
        <v>32</v>
      </c>
      <c r="B43" s="68">
        <v>1623</v>
      </c>
      <c r="C43" s="69">
        <v>805</v>
      </c>
      <c r="D43" s="70">
        <v>818</v>
      </c>
      <c r="E43" s="71"/>
      <c r="F43" s="71"/>
      <c r="G43" s="71"/>
    </row>
    <row r="44" spans="1:7" ht="13.5">
      <c r="A44" s="67">
        <v>33</v>
      </c>
      <c r="B44" s="68">
        <v>1757</v>
      </c>
      <c r="C44" s="69">
        <v>877</v>
      </c>
      <c r="D44" s="70">
        <v>880</v>
      </c>
      <c r="E44" s="71"/>
      <c r="F44" s="71"/>
      <c r="G44" s="71"/>
    </row>
    <row r="45" spans="1:7" ht="13.5">
      <c r="A45" s="67">
        <v>34</v>
      </c>
      <c r="B45" s="68">
        <v>1900</v>
      </c>
      <c r="C45" s="69">
        <v>941</v>
      </c>
      <c r="D45" s="70">
        <v>959</v>
      </c>
      <c r="E45" s="71"/>
      <c r="F45" s="71"/>
      <c r="G45" s="71"/>
    </row>
    <row r="46" spans="1:7" ht="13.5">
      <c r="A46" s="84"/>
      <c r="B46" s="74">
        <f>SUM(B41:B45)</f>
        <v>8472</v>
      </c>
      <c r="C46" s="74">
        <f>SUM(C41:C45)</f>
        <v>4214</v>
      </c>
      <c r="D46" s="74">
        <f>SUM(D41:D45)</f>
        <v>4258</v>
      </c>
      <c r="E46" s="71"/>
      <c r="F46" s="71"/>
      <c r="G46" s="71"/>
    </row>
    <row r="47" spans="1:7" ht="13.5">
      <c r="A47" s="75">
        <v>35</v>
      </c>
      <c r="B47" s="76">
        <v>1852</v>
      </c>
      <c r="C47" s="77">
        <v>921</v>
      </c>
      <c r="D47" s="78">
        <v>931</v>
      </c>
      <c r="E47" s="71"/>
      <c r="F47" s="71"/>
      <c r="G47" s="71"/>
    </row>
    <row r="48" spans="1:7" ht="13.5">
      <c r="A48" s="79">
        <v>36</v>
      </c>
      <c r="B48" s="80">
        <v>1887</v>
      </c>
      <c r="C48" s="81">
        <v>932</v>
      </c>
      <c r="D48" s="82">
        <v>955</v>
      </c>
      <c r="E48" s="71"/>
      <c r="F48" s="71"/>
      <c r="G48" s="71"/>
    </row>
    <row r="49" spans="1:7" ht="13.5">
      <c r="A49" s="67">
        <v>37</v>
      </c>
      <c r="B49" s="68">
        <v>1841</v>
      </c>
      <c r="C49" s="69">
        <v>916</v>
      </c>
      <c r="D49" s="70">
        <v>925</v>
      </c>
      <c r="E49" s="71"/>
      <c r="F49" s="71"/>
      <c r="G49" s="71"/>
    </row>
    <row r="50" spans="1:7" ht="13.5">
      <c r="A50" s="67">
        <v>38</v>
      </c>
      <c r="B50" s="68">
        <v>1851</v>
      </c>
      <c r="C50" s="69">
        <v>902</v>
      </c>
      <c r="D50" s="70">
        <v>949</v>
      </c>
      <c r="E50" s="71"/>
      <c r="F50" s="71"/>
      <c r="G50" s="71"/>
    </row>
    <row r="51" spans="1:7" ht="13.5">
      <c r="A51" s="67">
        <v>39</v>
      </c>
      <c r="B51" s="68">
        <v>1766</v>
      </c>
      <c r="C51" s="69">
        <v>856</v>
      </c>
      <c r="D51" s="70">
        <v>910</v>
      </c>
      <c r="E51" s="71"/>
      <c r="F51" s="71"/>
      <c r="G51" s="71"/>
    </row>
    <row r="52" spans="1:7" ht="13.5">
      <c r="A52" s="84"/>
      <c r="B52" s="74">
        <f>SUM(B47:B51)</f>
        <v>9197</v>
      </c>
      <c r="C52" s="74">
        <f>SUM(C47:C51)</f>
        <v>4527</v>
      </c>
      <c r="D52" s="74">
        <f>SUM(D47:D51)</f>
        <v>4670</v>
      </c>
      <c r="E52" s="71"/>
      <c r="F52" s="71"/>
      <c r="G52" s="71"/>
    </row>
    <row r="53" spans="1:7" ht="13.5">
      <c r="A53" s="75">
        <v>40</v>
      </c>
      <c r="B53" s="76">
        <v>1712</v>
      </c>
      <c r="C53" s="77">
        <v>801</v>
      </c>
      <c r="D53" s="78">
        <v>911</v>
      </c>
      <c r="E53" s="71"/>
      <c r="F53" s="71"/>
      <c r="G53" s="71"/>
    </row>
    <row r="54" spans="1:7" ht="13.5">
      <c r="A54" s="79">
        <v>41</v>
      </c>
      <c r="B54" s="80">
        <v>1785</v>
      </c>
      <c r="C54" s="81">
        <v>864</v>
      </c>
      <c r="D54" s="82">
        <v>921</v>
      </c>
      <c r="E54" s="71"/>
      <c r="F54" s="71"/>
      <c r="G54" s="71"/>
    </row>
    <row r="55" spans="1:7" ht="13.5">
      <c r="A55" s="67">
        <v>42</v>
      </c>
      <c r="B55" s="68">
        <v>1360</v>
      </c>
      <c r="C55" s="69">
        <v>657</v>
      </c>
      <c r="D55" s="70">
        <v>703</v>
      </c>
      <c r="E55" s="71"/>
      <c r="F55" s="71"/>
      <c r="G55" s="71"/>
    </row>
    <row r="56" spans="1:9" ht="13.5">
      <c r="A56" s="67">
        <v>43</v>
      </c>
      <c r="B56" s="68">
        <v>1815</v>
      </c>
      <c r="C56" s="69">
        <v>838</v>
      </c>
      <c r="D56" s="70">
        <v>977</v>
      </c>
      <c r="E56" s="71"/>
      <c r="F56" s="71"/>
      <c r="G56" s="71"/>
      <c r="I56" s="83"/>
    </row>
    <row r="57" spans="1:7" ht="13.5">
      <c r="A57" s="67">
        <v>44</v>
      </c>
      <c r="B57" s="68">
        <v>1702</v>
      </c>
      <c r="C57" s="69">
        <v>845</v>
      </c>
      <c r="D57" s="70">
        <v>857</v>
      </c>
      <c r="E57" s="71"/>
      <c r="F57" s="71"/>
      <c r="G57" s="71"/>
    </row>
    <row r="58" spans="1:7" ht="13.5">
      <c r="A58" s="84"/>
      <c r="B58" s="74">
        <f>SUM(B53:B57)</f>
        <v>8374</v>
      </c>
      <c r="C58" s="74">
        <f>SUM(C53:C57)</f>
        <v>4005</v>
      </c>
      <c r="D58" s="74">
        <f>SUM(D53:D57)</f>
        <v>4369</v>
      </c>
      <c r="E58" s="71"/>
      <c r="F58" s="71"/>
      <c r="G58" s="71"/>
    </row>
    <row r="59" spans="1:7" ht="13.5">
      <c r="A59" s="75">
        <v>45</v>
      </c>
      <c r="B59" s="76">
        <v>1688</v>
      </c>
      <c r="C59" s="77">
        <v>799</v>
      </c>
      <c r="D59" s="78">
        <v>889</v>
      </c>
      <c r="E59" s="71"/>
      <c r="F59" s="71"/>
      <c r="G59" s="71"/>
    </row>
    <row r="60" spans="1:7" ht="13.5">
      <c r="A60" s="79">
        <v>46</v>
      </c>
      <c r="B60" s="80">
        <v>1635</v>
      </c>
      <c r="C60" s="81">
        <v>783</v>
      </c>
      <c r="D60" s="82">
        <v>852</v>
      </c>
      <c r="E60" s="71"/>
      <c r="F60" s="71"/>
      <c r="G60" s="71"/>
    </row>
    <row r="61" spans="1:7" ht="13.5">
      <c r="A61" s="67">
        <v>47</v>
      </c>
      <c r="B61" s="68">
        <v>1586</v>
      </c>
      <c r="C61" s="69">
        <v>772</v>
      </c>
      <c r="D61" s="70">
        <v>814</v>
      </c>
      <c r="E61" s="71"/>
      <c r="F61" s="71"/>
      <c r="G61" s="71"/>
    </row>
    <row r="62" spans="1:7" ht="13.5">
      <c r="A62" s="67">
        <v>48</v>
      </c>
      <c r="B62" s="68">
        <v>1629</v>
      </c>
      <c r="C62" s="69">
        <v>781</v>
      </c>
      <c r="D62" s="70">
        <v>848</v>
      </c>
      <c r="E62" s="71"/>
      <c r="F62" s="71"/>
      <c r="G62" s="71"/>
    </row>
    <row r="63" spans="1:7" ht="13.5">
      <c r="A63" s="67">
        <v>49</v>
      </c>
      <c r="B63" s="68">
        <v>1662</v>
      </c>
      <c r="C63" s="69">
        <v>804</v>
      </c>
      <c r="D63" s="70">
        <v>858</v>
      </c>
      <c r="E63" s="71"/>
      <c r="F63" s="71"/>
      <c r="G63" s="71"/>
    </row>
    <row r="64" spans="1:7" ht="13.5">
      <c r="A64" s="84"/>
      <c r="B64" s="74">
        <f>SUM(B59:B63)</f>
        <v>8200</v>
      </c>
      <c r="C64" s="74">
        <f>SUM(C59:C63)</f>
        <v>3939</v>
      </c>
      <c r="D64" s="74">
        <f>SUM(D59:D63)</f>
        <v>4261</v>
      </c>
      <c r="E64" s="71"/>
      <c r="F64" s="71"/>
      <c r="G64" s="71"/>
    </row>
    <row r="65" spans="1:7" ht="13.5">
      <c r="A65" s="75">
        <v>50</v>
      </c>
      <c r="B65" s="76">
        <v>1576</v>
      </c>
      <c r="C65" s="77">
        <v>749</v>
      </c>
      <c r="D65" s="78">
        <v>827</v>
      </c>
      <c r="E65" s="71"/>
      <c r="F65" s="71"/>
      <c r="G65" s="71"/>
    </row>
    <row r="66" spans="1:7" ht="13.5">
      <c r="A66" s="79">
        <v>51</v>
      </c>
      <c r="B66" s="80">
        <v>1553</v>
      </c>
      <c r="C66" s="81">
        <v>781</v>
      </c>
      <c r="D66" s="82">
        <v>772</v>
      </c>
      <c r="E66" s="71"/>
      <c r="F66" s="71"/>
      <c r="G66" s="71"/>
    </row>
    <row r="67" spans="1:7" ht="13.5">
      <c r="A67" s="67">
        <v>52</v>
      </c>
      <c r="B67" s="68">
        <v>1721</v>
      </c>
      <c r="C67" s="69">
        <v>877</v>
      </c>
      <c r="D67" s="70">
        <v>844</v>
      </c>
      <c r="E67" s="71"/>
      <c r="F67" s="71"/>
      <c r="G67" s="71"/>
    </row>
    <row r="68" spans="1:7" ht="13.5">
      <c r="A68" s="67">
        <v>53</v>
      </c>
      <c r="B68" s="68">
        <v>1699</v>
      </c>
      <c r="C68" s="69">
        <v>804</v>
      </c>
      <c r="D68" s="70">
        <v>895</v>
      </c>
      <c r="E68" s="71"/>
      <c r="F68" s="71"/>
      <c r="G68" s="71"/>
    </row>
    <row r="69" spans="1:7" ht="13.5">
      <c r="A69" s="67">
        <v>54</v>
      </c>
      <c r="B69" s="68">
        <v>1669</v>
      </c>
      <c r="C69" s="69">
        <v>782</v>
      </c>
      <c r="D69" s="70">
        <v>887</v>
      </c>
      <c r="E69" s="71"/>
      <c r="F69" s="71"/>
      <c r="G69" s="71"/>
    </row>
    <row r="70" spans="1:7" ht="13.5">
      <c r="A70" s="84"/>
      <c r="B70" s="74">
        <f>SUM(B65:B69)</f>
        <v>8218</v>
      </c>
      <c r="C70" s="74">
        <f>SUM(C65:C69)</f>
        <v>3993</v>
      </c>
      <c r="D70" s="74">
        <f>SUM(D65:D69)</f>
        <v>4225</v>
      </c>
      <c r="E70" s="71"/>
      <c r="F70" s="71"/>
      <c r="G70" s="71"/>
    </row>
    <row r="71" spans="1:7" ht="13.5">
      <c r="A71" s="75">
        <v>55</v>
      </c>
      <c r="B71" s="76">
        <v>1725</v>
      </c>
      <c r="C71" s="77">
        <v>792</v>
      </c>
      <c r="D71" s="78">
        <v>933</v>
      </c>
      <c r="E71" s="71"/>
      <c r="F71" s="71"/>
      <c r="G71" s="71"/>
    </row>
    <row r="72" spans="1:7" ht="13.5">
      <c r="A72" s="79">
        <v>56</v>
      </c>
      <c r="B72" s="80">
        <v>1829</v>
      </c>
      <c r="C72" s="81">
        <v>879</v>
      </c>
      <c r="D72" s="82">
        <v>950</v>
      </c>
      <c r="E72" s="71"/>
      <c r="F72" s="71"/>
      <c r="G72" s="71"/>
    </row>
    <row r="73" spans="1:7" ht="13.5">
      <c r="A73" s="67">
        <v>57</v>
      </c>
      <c r="B73" s="68">
        <v>1956</v>
      </c>
      <c r="C73" s="69">
        <v>926</v>
      </c>
      <c r="D73" s="70">
        <v>1030</v>
      </c>
      <c r="E73" s="71"/>
      <c r="F73" s="71"/>
      <c r="G73" s="71"/>
    </row>
    <row r="74" spans="1:7" ht="13.5">
      <c r="A74" s="67">
        <v>58</v>
      </c>
      <c r="B74" s="68">
        <v>2278</v>
      </c>
      <c r="C74" s="69">
        <v>1103</v>
      </c>
      <c r="D74" s="70">
        <v>1175</v>
      </c>
      <c r="E74" s="71"/>
      <c r="F74" s="71"/>
      <c r="G74" s="71"/>
    </row>
    <row r="75" spans="1:7" ht="13.5">
      <c r="A75" s="67">
        <v>59</v>
      </c>
      <c r="B75" s="68">
        <v>2358</v>
      </c>
      <c r="C75" s="69">
        <v>1158</v>
      </c>
      <c r="D75" s="70">
        <v>1200</v>
      </c>
      <c r="E75" s="71"/>
      <c r="F75" s="71"/>
      <c r="G75" s="71"/>
    </row>
    <row r="76" spans="1:7" ht="13.5">
      <c r="A76" s="84"/>
      <c r="B76" s="74">
        <f>SUM(B71:B75)</f>
        <v>10146</v>
      </c>
      <c r="C76" s="74">
        <f>SUM(C71:C75)</f>
        <v>4858</v>
      </c>
      <c r="D76" s="74">
        <f>SUM(D71:D75)</f>
        <v>5288</v>
      </c>
      <c r="E76" s="71"/>
      <c r="F76" s="71"/>
      <c r="G76" s="71"/>
    </row>
    <row r="77" spans="1:7" ht="13.5">
      <c r="A77" s="75">
        <v>60</v>
      </c>
      <c r="B77" s="76">
        <v>2433</v>
      </c>
      <c r="C77" s="77">
        <v>1163</v>
      </c>
      <c r="D77" s="78">
        <v>1270</v>
      </c>
      <c r="E77" s="71"/>
      <c r="F77" s="71"/>
      <c r="G77" s="71"/>
    </row>
    <row r="78" spans="1:7" ht="13.5">
      <c r="A78" s="79">
        <v>61</v>
      </c>
      <c r="B78" s="80">
        <v>2126</v>
      </c>
      <c r="C78" s="81">
        <v>1073</v>
      </c>
      <c r="D78" s="82">
        <v>1053</v>
      </c>
      <c r="E78" s="71"/>
      <c r="F78" s="71"/>
      <c r="G78" s="71"/>
    </row>
    <row r="79" spans="1:7" ht="13.5">
      <c r="A79" s="67">
        <v>62</v>
      </c>
      <c r="B79" s="68">
        <v>1238</v>
      </c>
      <c r="C79" s="69">
        <v>617</v>
      </c>
      <c r="D79" s="70">
        <v>621</v>
      </c>
      <c r="E79" s="71"/>
      <c r="F79" s="71"/>
      <c r="G79" s="71"/>
    </row>
    <row r="80" spans="1:7" ht="13.5">
      <c r="A80" s="67">
        <v>63</v>
      </c>
      <c r="B80" s="68">
        <v>1395</v>
      </c>
      <c r="C80" s="69">
        <v>629</v>
      </c>
      <c r="D80" s="70">
        <v>766</v>
      </c>
      <c r="E80" s="71"/>
      <c r="F80" s="71"/>
      <c r="G80" s="71"/>
    </row>
    <row r="81" spans="1:7" ht="13.5">
      <c r="A81" s="67">
        <v>64</v>
      </c>
      <c r="B81" s="68">
        <v>1917</v>
      </c>
      <c r="C81" s="69">
        <v>880</v>
      </c>
      <c r="D81" s="70">
        <v>1037</v>
      </c>
      <c r="E81" s="71"/>
      <c r="F81" s="71"/>
      <c r="G81" s="71"/>
    </row>
    <row r="82" spans="1:7" ht="13.5">
      <c r="A82" s="84"/>
      <c r="B82" s="74">
        <f>SUM(B77:B81)</f>
        <v>9109</v>
      </c>
      <c r="C82" s="74">
        <f>SUM(C77:C81)</f>
        <v>4362</v>
      </c>
      <c r="D82" s="74">
        <f>SUM(D77:D81)</f>
        <v>4747</v>
      </c>
      <c r="E82" s="71"/>
      <c r="F82" s="71"/>
      <c r="G82" s="71"/>
    </row>
    <row r="83" spans="1:7" ht="13.5">
      <c r="A83" s="75">
        <v>65</v>
      </c>
      <c r="B83" s="76">
        <v>1790</v>
      </c>
      <c r="C83" s="77">
        <v>839</v>
      </c>
      <c r="D83" s="78">
        <v>951</v>
      </c>
      <c r="E83" s="71"/>
      <c r="F83" s="71"/>
      <c r="G83" s="71"/>
    </row>
    <row r="84" spans="1:7" ht="13.5">
      <c r="A84" s="79">
        <v>66</v>
      </c>
      <c r="B84" s="80">
        <v>1797</v>
      </c>
      <c r="C84" s="81">
        <v>854</v>
      </c>
      <c r="D84" s="82">
        <v>943</v>
      </c>
      <c r="E84" s="71"/>
      <c r="F84" s="71"/>
      <c r="G84" s="71"/>
    </row>
    <row r="85" spans="1:7" ht="13.5">
      <c r="A85" s="67">
        <v>67</v>
      </c>
      <c r="B85" s="68">
        <v>1837</v>
      </c>
      <c r="C85" s="69">
        <v>846</v>
      </c>
      <c r="D85" s="70">
        <v>991</v>
      </c>
      <c r="E85" s="71"/>
      <c r="F85" s="71"/>
      <c r="G85" s="71"/>
    </row>
    <row r="86" spans="1:7" ht="13.5">
      <c r="A86" s="67">
        <v>68</v>
      </c>
      <c r="B86" s="68">
        <v>1747</v>
      </c>
      <c r="C86" s="69">
        <v>804</v>
      </c>
      <c r="D86" s="70">
        <v>943</v>
      </c>
      <c r="E86" s="71"/>
      <c r="F86" s="71"/>
      <c r="G86" s="71"/>
    </row>
    <row r="87" spans="1:7" ht="13.5">
      <c r="A87" s="67">
        <v>69</v>
      </c>
      <c r="B87" s="68">
        <v>1458</v>
      </c>
      <c r="C87" s="69">
        <v>676</v>
      </c>
      <c r="D87" s="70">
        <v>782</v>
      </c>
      <c r="E87" s="71"/>
      <c r="F87" s="71"/>
      <c r="G87" s="71"/>
    </row>
    <row r="88" spans="1:7" ht="13.5">
      <c r="A88" s="84"/>
      <c r="B88" s="74">
        <f>SUM(B83:B87)</f>
        <v>8629</v>
      </c>
      <c r="C88" s="74">
        <f>SUM(C83:C87)</f>
        <v>4019</v>
      </c>
      <c r="D88" s="74">
        <f>SUM(D83:D87)</f>
        <v>4610</v>
      </c>
      <c r="E88" s="71"/>
      <c r="F88" s="71"/>
      <c r="G88" s="71"/>
    </row>
    <row r="89" spans="1:7" ht="13.5">
      <c r="A89" s="75">
        <v>70</v>
      </c>
      <c r="B89" s="76">
        <v>1508</v>
      </c>
      <c r="C89" s="77">
        <v>685</v>
      </c>
      <c r="D89" s="78">
        <v>823</v>
      </c>
      <c r="E89" s="71"/>
      <c r="F89" s="71"/>
      <c r="G89" s="71"/>
    </row>
    <row r="90" spans="1:7" ht="13.5">
      <c r="A90" s="79">
        <v>71</v>
      </c>
      <c r="B90" s="80">
        <v>1685</v>
      </c>
      <c r="C90" s="81">
        <v>775</v>
      </c>
      <c r="D90" s="82">
        <v>910</v>
      </c>
      <c r="E90" s="71"/>
      <c r="F90" s="71"/>
      <c r="G90" s="71"/>
    </row>
    <row r="91" spans="1:7" ht="13.5">
      <c r="A91" s="67">
        <v>72</v>
      </c>
      <c r="B91" s="68">
        <v>1698</v>
      </c>
      <c r="C91" s="69">
        <v>755</v>
      </c>
      <c r="D91" s="70">
        <v>943</v>
      </c>
      <c r="E91" s="71"/>
      <c r="F91" s="71"/>
      <c r="G91" s="71"/>
    </row>
    <row r="92" spans="1:7" ht="13.5">
      <c r="A92" s="67">
        <v>73</v>
      </c>
      <c r="B92" s="68">
        <v>1625</v>
      </c>
      <c r="C92" s="69">
        <v>703</v>
      </c>
      <c r="D92" s="70">
        <v>922</v>
      </c>
      <c r="E92" s="71"/>
      <c r="F92" s="71"/>
      <c r="G92" s="71"/>
    </row>
    <row r="93" spans="1:7" ht="13.5">
      <c r="A93" s="67">
        <v>74</v>
      </c>
      <c r="B93" s="68">
        <v>1626</v>
      </c>
      <c r="C93" s="69">
        <v>692</v>
      </c>
      <c r="D93" s="70">
        <v>934</v>
      </c>
      <c r="E93" s="71"/>
      <c r="F93" s="71"/>
      <c r="G93" s="71"/>
    </row>
    <row r="94" spans="1:7" ht="13.5">
      <c r="A94" s="84"/>
      <c r="B94" s="74">
        <f>SUM(B89:B93)</f>
        <v>8142</v>
      </c>
      <c r="C94" s="74">
        <f>SUM(C89:C93)</f>
        <v>3610</v>
      </c>
      <c r="D94" s="74">
        <f>SUM(D89:D93)</f>
        <v>4532</v>
      </c>
      <c r="E94" s="71"/>
      <c r="F94" s="71"/>
      <c r="G94" s="71"/>
    </row>
    <row r="95" spans="1:7" ht="13.5">
      <c r="A95" s="75">
        <v>75</v>
      </c>
      <c r="B95" s="76">
        <v>1510</v>
      </c>
      <c r="C95" s="77">
        <v>646</v>
      </c>
      <c r="D95" s="78">
        <v>864</v>
      </c>
      <c r="E95" s="71"/>
      <c r="F95" s="71"/>
      <c r="G95" s="71"/>
    </row>
    <row r="96" spans="1:7" ht="13.5">
      <c r="A96" s="79">
        <v>76</v>
      </c>
      <c r="B96" s="80">
        <v>1492</v>
      </c>
      <c r="C96" s="81">
        <v>663</v>
      </c>
      <c r="D96" s="82">
        <v>829</v>
      </c>
      <c r="E96" s="71"/>
      <c r="F96" s="71"/>
      <c r="G96" s="71"/>
    </row>
    <row r="97" spans="1:7" ht="13.5">
      <c r="A97" s="67">
        <v>77</v>
      </c>
      <c r="B97" s="68">
        <v>1445</v>
      </c>
      <c r="C97" s="69">
        <v>641</v>
      </c>
      <c r="D97" s="70">
        <v>804</v>
      </c>
      <c r="E97" s="71"/>
      <c r="F97" s="71"/>
      <c r="G97" s="71"/>
    </row>
    <row r="98" spans="1:7" ht="13.5">
      <c r="A98" s="67">
        <v>78</v>
      </c>
      <c r="B98" s="68">
        <v>1396</v>
      </c>
      <c r="C98" s="69">
        <v>609</v>
      </c>
      <c r="D98" s="70">
        <v>787</v>
      </c>
      <c r="E98" s="71"/>
      <c r="F98" s="71"/>
      <c r="G98" s="71"/>
    </row>
    <row r="99" spans="1:7" ht="13.5">
      <c r="A99" s="67">
        <v>79</v>
      </c>
      <c r="B99" s="68">
        <v>1281</v>
      </c>
      <c r="C99" s="69">
        <v>516</v>
      </c>
      <c r="D99" s="70">
        <v>765</v>
      </c>
      <c r="E99" s="71"/>
      <c r="F99" s="71"/>
      <c r="G99" s="71"/>
    </row>
    <row r="100" spans="1:7" ht="13.5">
      <c r="A100" s="84"/>
      <c r="B100" s="74">
        <f>SUM(B95:B99)</f>
        <v>7124</v>
      </c>
      <c r="C100" s="74">
        <f>SUM(C95:C99)</f>
        <v>3075</v>
      </c>
      <c r="D100" s="74">
        <f>SUM(D95:D99)</f>
        <v>4049</v>
      </c>
      <c r="E100" s="71"/>
      <c r="F100" s="71"/>
      <c r="G100" s="71"/>
    </row>
    <row r="101" spans="1:7" ht="13.5">
      <c r="A101" s="75">
        <v>80</v>
      </c>
      <c r="B101" s="76">
        <v>1142</v>
      </c>
      <c r="C101" s="77">
        <v>468</v>
      </c>
      <c r="D101" s="78">
        <v>674</v>
      </c>
      <c r="E101" s="71"/>
      <c r="F101" s="71"/>
      <c r="G101" s="71"/>
    </row>
    <row r="102" spans="1:7" ht="13.5">
      <c r="A102" s="79">
        <v>81</v>
      </c>
      <c r="B102" s="80">
        <v>1098</v>
      </c>
      <c r="C102" s="81">
        <v>436</v>
      </c>
      <c r="D102" s="82">
        <v>662</v>
      </c>
      <c r="E102" s="71"/>
      <c r="F102" s="71"/>
      <c r="G102" s="71"/>
    </row>
    <row r="103" spans="1:7" ht="13.5">
      <c r="A103" s="67">
        <v>82</v>
      </c>
      <c r="B103" s="68">
        <v>992</v>
      </c>
      <c r="C103" s="69">
        <v>418</v>
      </c>
      <c r="D103" s="70">
        <v>574</v>
      </c>
      <c r="E103" s="71"/>
      <c r="F103" s="71"/>
      <c r="G103" s="71"/>
    </row>
    <row r="104" spans="1:7" ht="13.5">
      <c r="A104" s="67">
        <v>83</v>
      </c>
      <c r="B104" s="68">
        <v>946</v>
      </c>
      <c r="C104" s="69">
        <v>355</v>
      </c>
      <c r="D104" s="70">
        <v>591</v>
      </c>
      <c r="E104" s="71"/>
      <c r="F104" s="71"/>
      <c r="G104" s="71"/>
    </row>
    <row r="105" spans="1:7" ht="13.5">
      <c r="A105" s="67">
        <v>84</v>
      </c>
      <c r="B105" s="68">
        <v>764</v>
      </c>
      <c r="C105" s="69">
        <v>261</v>
      </c>
      <c r="D105" s="70">
        <v>503</v>
      </c>
      <c r="E105" s="71"/>
      <c r="F105" s="71"/>
      <c r="G105" s="71"/>
    </row>
    <row r="106" spans="1:7" ht="13.5">
      <c r="A106" s="84"/>
      <c r="B106" s="74">
        <f>SUM(B101:B105)</f>
        <v>4942</v>
      </c>
      <c r="C106" s="74">
        <f>SUM(C101:C105)</f>
        <v>1938</v>
      </c>
      <c r="D106" s="74">
        <f>SUM(D101:D105)</f>
        <v>3004</v>
      </c>
      <c r="E106" s="71"/>
      <c r="F106" s="71"/>
      <c r="G106" s="71"/>
    </row>
    <row r="107" spans="1:7" ht="13.5">
      <c r="A107" s="75">
        <v>85</v>
      </c>
      <c r="B107" s="76">
        <v>645</v>
      </c>
      <c r="C107" s="77">
        <v>163</v>
      </c>
      <c r="D107" s="78">
        <v>482</v>
      </c>
      <c r="E107" s="71"/>
      <c r="F107" s="71"/>
      <c r="G107" s="71"/>
    </row>
    <row r="108" spans="1:7" ht="13.5">
      <c r="A108" s="79">
        <v>86</v>
      </c>
      <c r="B108" s="80">
        <v>563</v>
      </c>
      <c r="C108" s="81">
        <v>140</v>
      </c>
      <c r="D108" s="82">
        <v>423</v>
      </c>
      <c r="E108" s="71"/>
      <c r="F108" s="71"/>
      <c r="G108" s="71"/>
    </row>
    <row r="109" spans="1:7" ht="13.5">
      <c r="A109" s="67">
        <v>87</v>
      </c>
      <c r="B109" s="68">
        <v>432</v>
      </c>
      <c r="C109" s="69">
        <v>109</v>
      </c>
      <c r="D109" s="70">
        <v>323</v>
      </c>
      <c r="E109" s="71"/>
      <c r="F109" s="71"/>
      <c r="G109" s="71"/>
    </row>
    <row r="110" spans="1:7" ht="13.5">
      <c r="A110" s="67">
        <v>88</v>
      </c>
      <c r="B110" s="68">
        <v>457</v>
      </c>
      <c r="C110" s="69">
        <v>112</v>
      </c>
      <c r="D110" s="70">
        <v>345</v>
      </c>
      <c r="E110" s="71"/>
      <c r="F110" s="71"/>
      <c r="G110" s="71"/>
    </row>
    <row r="111" spans="1:7" ht="13.5">
      <c r="A111" s="67">
        <v>89</v>
      </c>
      <c r="B111" s="68">
        <v>351</v>
      </c>
      <c r="C111" s="69">
        <v>89</v>
      </c>
      <c r="D111" s="70">
        <v>262</v>
      </c>
      <c r="E111" s="71"/>
      <c r="F111" s="71"/>
      <c r="G111" s="71"/>
    </row>
    <row r="112" spans="1:7" ht="13.5">
      <c r="A112" s="84"/>
      <c r="B112" s="74">
        <f>SUM(B107:B111)</f>
        <v>2448</v>
      </c>
      <c r="C112" s="74">
        <f>SUM(C107:C111)</f>
        <v>613</v>
      </c>
      <c r="D112" s="74">
        <f>SUM(D107:D111)</f>
        <v>1835</v>
      </c>
      <c r="E112" s="71"/>
      <c r="F112" s="71"/>
      <c r="G112" s="71"/>
    </row>
    <row r="113" spans="1:7" ht="13.5">
      <c r="A113" s="75">
        <v>90</v>
      </c>
      <c r="B113" s="76">
        <v>304</v>
      </c>
      <c r="C113" s="77">
        <v>67</v>
      </c>
      <c r="D113" s="78">
        <v>237</v>
      </c>
      <c r="E113" s="71"/>
      <c r="F113" s="71"/>
      <c r="G113" s="71"/>
    </row>
    <row r="114" spans="1:7" ht="13.5">
      <c r="A114" s="79">
        <v>91</v>
      </c>
      <c r="B114" s="80">
        <v>254</v>
      </c>
      <c r="C114" s="81">
        <v>63</v>
      </c>
      <c r="D114" s="82">
        <v>191</v>
      </c>
      <c r="E114" s="71"/>
      <c r="F114" s="71"/>
      <c r="G114" s="71"/>
    </row>
    <row r="115" spans="1:7" ht="13.5">
      <c r="A115" s="67">
        <v>92</v>
      </c>
      <c r="B115" s="68">
        <v>230</v>
      </c>
      <c r="C115" s="69">
        <v>56</v>
      </c>
      <c r="D115" s="70">
        <v>174</v>
      </c>
      <c r="E115" s="71"/>
      <c r="F115" s="71"/>
      <c r="G115" s="71"/>
    </row>
    <row r="116" spans="1:7" ht="13.5">
      <c r="A116" s="67">
        <v>93</v>
      </c>
      <c r="B116" s="68">
        <v>169</v>
      </c>
      <c r="C116" s="69">
        <v>36</v>
      </c>
      <c r="D116" s="70">
        <v>133</v>
      </c>
      <c r="E116" s="71"/>
      <c r="F116" s="71"/>
      <c r="G116" s="71"/>
    </row>
    <row r="117" spans="1:7" ht="13.5">
      <c r="A117" s="67">
        <v>94</v>
      </c>
      <c r="B117" s="68">
        <v>121</v>
      </c>
      <c r="C117" s="69">
        <v>20</v>
      </c>
      <c r="D117" s="70">
        <v>101</v>
      </c>
      <c r="E117" s="71"/>
      <c r="F117" s="71"/>
      <c r="G117" s="71"/>
    </row>
    <row r="118" spans="1:7" ht="13.5">
      <c r="A118" s="84"/>
      <c r="B118" s="74">
        <f>SUM(B113:B117)</f>
        <v>1078</v>
      </c>
      <c r="C118" s="74">
        <f>SUM(C113:C117)</f>
        <v>242</v>
      </c>
      <c r="D118" s="74">
        <f>SUM(D113:D117)</f>
        <v>836</v>
      </c>
      <c r="E118" s="71"/>
      <c r="F118" s="71"/>
      <c r="G118" s="71"/>
    </row>
    <row r="119" spans="1:7" ht="13.5">
      <c r="A119" s="75" t="s">
        <v>21</v>
      </c>
      <c r="B119" s="76">
        <v>346</v>
      </c>
      <c r="C119" s="77">
        <v>56</v>
      </c>
      <c r="D119" s="78">
        <v>290</v>
      </c>
      <c r="E119" s="71"/>
      <c r="F119" s="71"/>
      <c r="G119" s="71"/>
    </row>
    <row r="120" spans="1:4" ht="13.5">
      <c r="A120" s="85" t="s">
        <v>28</v>
      </c>
      <c r="B120" s="86">
        <v>16</v>
      </c>
      <c r="C120" s="87">
        <v>10</v>
      </c>
      <c r="D120" s="88">
        <v>6</v>
      </c>
    </row>
    <row r="121" spans="1:4" ht="6.75" customHeight="1">
      <c r="A121" s="89"/>
      <c r="B121" s="90"/>
      <c r="C121" s="91"/>
      <c r="D121" s="92"/>
    </row>
    <row r="122" spans="1:4" ht="13.5">
      <c r="A122" s="93" t="s">
        <v>29</v>
      </c>
      <c r="B122" s="94"/>
      <c r="C122" s="95"/>
      <c r="D122" s="96"/>
    </row>
    <row r="123" spans="1:4" ht="13.5">
      <c r="A123" s="93" t="s">
        <v>30</v>
      </c>
      <c r="B123" s="90">
        <v>17731</v>
      </c>
      <c r="C123" s="91">
        <v>8950</v>
      </c>
      <c r="D123" s="92">
        <v>8781</v>
      </c>
    </row>
    <row r="124" spans="1:4" ht="13.5">
      <c r="A124" s="93" t="s">
        <v>31</v>
      </c>
      <c r="B124" s="90">
        <v>82444</v>
      </c>
      <c r="C124" s="91">
        <v>40305</v>
      </c>
      <c r="D124" s="92">
        <v>42139</v>
      </c>
    </row>
    <row r="125" spans="1:4" ht="13.5">
      <c r="A125" s="93" t="s">
        <v>32</v>
      </c>
      <c r="B125" s="90">
        <v>32709</v>
      </c>
      <c r="C125" s="91">
        <v>13553</v>
      </c>
      <c r="D125" s="92">
        <v>19156</v>
      </c>
    </row>
    <row r="126" spans="1:4" ht="13.5">
      <c r="A126" s="93" t="s">
        <v>28</v>
      </c>
      <c r="B126" s="90">
        <v>16</v>
      </c>
      <c r="C126" s="91">
        <v>10</v>
      </c>
      <c r="D126" s="92">
        <v>6</v>
      </c>
    </row>
    <row r="127" spans="1:4" ht="6.75" customHeight="1">
      <c r="A127" s="93"/>
      <c r="B127" s="90"/>
      <c r="C127" s="91"/>
      <c r="D127" s="92"/>
    </row>
    <row r="128" spans="1:4" ht="13.5">
      <c r="A128" s="93" t="s">
        <v>33</v>
      </c>
      <c r="B128" s="94"/>
      <c r="C128" s="95"/>
      <c r="D128" s="96"/>
    </row>
    <row r="129" spans="1:4" ht="13.5">
      <c r="A129" s="93" t="s">
        <v>30</v>
      </c>
      <c r="B129" s="97">
        <v>13.3</v>
      </c>
      <c r="C129" s="98">
        <v>14.2</v>
      </c>
      <c r="D129" s="99">
        <v>12.5</v>
      </c>
    </row>
    <row r="130" spans="1:4" ht="13.5">
      <c r="A130" s="93" t="s">
        <v>31</v>
      </c>
      <c r="B130" s="97">
        <v>62</v>
      </c>
      <c r="C130" s="98">
        <v>64.2</v>
      </c>
      <c r="D130" s="99">
        <v>60.1</v>
      </c>
    </row>
    <row r="131" spans="1:4" ht="13.5">
      <c r="A131" s="93" t="s">
        <v>32</v>
      </c>
      <c r="B131" s="97">
        <v>24.6</v>
      </c>
      <c r="C131" s="98">
        <v>21.6</v>
      </c>
      <c r="D131" s="99">
        <v>27.3</v>
      </c>
    </row>
    <row r="132" spans="1:4" ht="6.75" customHeight="1">
      <c r="A132" s="100"/>
      <c r="B132" s="101"/>
      <c r="C132" s="102"/>
      <c r="D132" s="103"/>
    </row>
    <row r="133" spans="1:4" ht="13.5">
      <c r="A133" s="93" t="s">
        <v>34</v>
      </c>
      <c r="B133" s="97">
        <v>45.4</v>
      </c>
      <c r="C133" s="98">
        <v>43.7</v>
      </c>
      <c r="D133" s="99">
        <v>47</v>
      </c>
    </row>
  </sheetData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12" scale="95" r:id="rId1"/>
  <headerFooter alignWithMargins="0">
    <oddHeader>&amp;C年齢別人口調査結果（M）.xls</oddHeader>
    <oddFooter>&amp;C&amp;P / &amp;N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F15" sqref="AF15"/>
    </sheetView>
  </sheetViews>
  <sheetFormatPr defaultColWidth="9.00390625" defaultRowHeight="14.25"/>
  <cols>
    <col min="1" max="3" width="9.00390625" style="106" customWidth="1"/>
    <col min="4" max="16384" width="9.00390625" style="107" customWidth="1"/>
  </cols>
  <sheetData>
    <row r="1" spans="2:10" ht="14.25">
      <c r="B1" s="106" t="s">
        <v>35</v>
      </c>
      <c r="D1" s="107" t="s">
        <v>36</v>
      </c>
      <c r="F1" s="107" t="s">
        <v>37</v>
      </c>
      <c r="H1" s="107" t="s">
        <v>38</v>
      </c>
      <c r="J1" s="107" t="s">
        <v>39</v>
      </c>
    </row>
    <row r="2" spans="2:11" s="106" customFormat="1" ht="14.25">
      <c r="B2" s="106" t="s">
        <v>4</v>
      </c>
      <c r="C2" s="106" t="s">
        <v>5</v>
      </c>
      <c r="D2" s="106" t="s">
        <v>4</v>
      </c>
      <c r="E2" s="106" t="s">
        <v>5</v>
      </c>
      <c r="F2" s="106" t="s">
        <v>4</v>
      </c>
      <c r="G2" s="106" t="s">
        <v>5</v>
      </c>
      <c r="H2" s="106" t="s">
        <v>4</v>
      </c>
      <c r="I2" s="106" t="s">
        <v>5</v>
      </c>
      <c r="J2" s="106" t="s">
        <v>4</v>
      </c>
      <c r="K2" s="106" t="s">
        <v>5</v>
      </c>
    </row>
    <row r="3" spans="1:11" s="106" customFormat="1" ht="14.25">
      <c r="A3" s="106" t="s">
        <v>40</v>
      </c>
      <c r="B3" s="108">
        <f>SUM(B4:B33)</f>
        <v>-52773</v>
      </c>
      <c r="C3" s="108">
        <f aca="true" t="shared" si="0" ref="C3:K3">SUM(C4:C33)</f>
        <v>81687</v>
      </c>
      <c r="D3" s="108">
        <f t="shared" si="0"/>
        <v>58017</v>
      </c>
      <c r="E3" s="108">
        <f t="shared" si="0"/>
        <v>63441</v>
      </c>
      <c r="F3" s="108">
        <f t="shared" si="0"/>
        <v>4964</v>
      </c>
      <c r="G3" s="108">
        <f t="shared" si="0"/>
        <v>5383</v>
      </c>
      <c r="H3" s="108">
        <f t="shared" si="0"/>
        <v>8135</v>
      </c>
      <c r="I3" s="108">
        <f t="shared" si="0"/>
        <v>8643</v>
      </c>
      <c r="J3" s="108">
        <f t="shared" si="0"/>
        <v>3889</v>
      </c>
      <c r="K3" s="108">
        <f t="shared" si="0"/>
        <v>4220</v>
      </c>
    </row>
    <row r="4" spans="1:11" ht="14.25">
      <c r="A4" s="106">
        <v>0</v>
      </c>
      <c r="B4" s="108">
        <f aca="true" t="shared" si="1" ref="B4:B13">SUM(D4,F4,H4,J4)</f>
        <v>1081</v>
      </c>
      <c r="C4" s="108">
        <f aca="true" t="shared" si="2" ref="C4:C13">SUM(E4,G4,I4,K4)</f>
        <v>1041</v>
      </c>
      <c r="D4" s="107">
        <v>802</v>
      </c>
      <c r="E4" s="107">
        <v>767</v>
      </c>
      <c r="F4" s="107">
        <v>69</v>
      </c>
      <c r="G4" s="107">
        <v>69</v>
      </c>
      <c r="H4" s="107">
        <v>144</v>
      </c>
      <c r="I4" s="107">
        <v>151</v>
      </c>
      <c r="J4" s="107">
        <v>66</v>
      </c>
      <c r="K4" s="107">
        <v>54</v>
      </c>
    </row>
    <row r="5" spans="1:11" ht="14.25">
      <c r="A5" s="106">
        <v>1</v>
      </c>
      <c r="B5" s="108">
        <f t="shared" si="1"/>
        <v>1188</v>
      </c>
      <c r="C5" s="108">
        <f t="shared" si="2"/>
        <v>1070</v>
      </c>
      <c r="D5" s="107">
        <v>839</v>
      </c>
      <c r="E5" s="107">
        <v>777</v>
      </c>
      <c r="F5" s="107">
        <v>79</v>
      </c>
      <c r="G5" s="107">
        <v>85</v>
      </c>
      <c r="H5" s="107">
        <v>176</v>
      </c>
      <c r="I5" s="107">
        <v>144</v>
      </c>
      <c r="J5" s="107">
        <v>94</v>
      </c>
      <c r="K5" s="107">
        <v>64</v>
      </c>
    </row>
    <row r="6" spans="1:11" ht="14.25">
      <c r="A6" s="106">
        <v>2</v>
      </c>
      <c r="B6" s="108">
        <f t="shared" si="1"/>
        <v>1210</v>
      </c>
      <c r="C6" s="108">
        <f t="shared" si="2"/>
        <v>1131</v>
      </c>
      <c r="D6" s="107">
        <v>910</v>
      </c>
      <c r="E6" s="107">
        <v>836</v>
      </c>
      <c r="F6" s="107">
        <v>84</v>
      </c>
      <c r="G6" s="107">
        <v>83</v>
      </c>
      <c r="H6" s="107">
        <v>158</v>
      </c>
      <c r="I6" s="107">
        <v>140</v>
      </c>
      <c r="J6" s="107">
        <v>58</v>
      </c>
      <c r="K6" s="107">
        <v>72</v>
      </c>
    </row>
    <row r="7" spans="1:11" ht="14.25">
      <c r="A7" s="106">
        <v>3</v>
      </c>
      <c r="B7" s="108">
        <f t="shared" si="1"/>
        <v>1158</v>
      </c>
      <c r="C7" s="108">
        <f t="shared" si="2"/>
        <v>1108</v>
      </c>
      <c r="D7" s="107">
        <v>889</v>
      </c>
      <c r="E7" s="107">
        <v>833</v>
      </c>
      <c r="F7" s="107">
        <v>81</v>
      </c>
      <c r="G7" s="107">
        <v>77</v>
      </c>
      <c r="H7" s="107">
        <v>122</v>
      </c>
      <c r="I7" s="107">
        <v>133</v>
      </c>
      <c r="J7" s="107">
        <v>66</v>
      </c>
      <c r="K7" s="107">
        <v>65</v>
      </c>
    </row>
    <row r="8" spans="1:11" ht="14.25">
      <c r="A8" s="106">
        <v>4</v>
      </c>
      <c r="B8" s="108">
        <f t="shared" si="1"/>
        <v>1181</v>
      </c>
      <c r="C8" s="108">
        <f t="shared" si="2"/>
        <v>1140</v>
      </c>
      <c r="D8" s="107">
        <v>892</v>
      </c>
      <c r="E8" s="107">
        <v>882</v>
      </c>
      <c r="F8" s="107">
        <v>80</v>
      </c>
      <c r="G8" s="107">
        <v>72</v>
      </c>
      <c r="H8" s="107">
        <v>133</v>
      </c>
      <c r="I8" s="107">
        <v>134</v>
      </c>
      <c r="J8" s="107">
        <v>76</v>
      </c>
      <c r="K8" s="107">
        <v>52</v>
      </c>
    </row>
    <row r="9" spans="1:11" ht="14.25">
      <c r="A9" s="106">
        <v>5</v>
      </c>
      <c r="B9" s="108">
        <f t="shared" si="1"/>
        <v>1085</v>
      </c>
      <c r="C9" s="108">
        <f t="shared" si="2"/>
        <v>1069</v>
      </c>
      <c r="D9" s="107">
        <v>838</v>
      </c>
      <c r="E9" s="107">
        <v>820</v>
      </c>
      <c r="F9" s="107">
        <v>64</v>
      </c>
      <c r="G9" s="107">
        <v>74</v>
      </c>
      <c r="H9" s="107">
        <v>124</v>
      </c>
      <c r="I9" s="107">
        <v>111</v>
      </c>
      <c r="J9" s="107">
        <v>59</v>
      </c>
      <c r="K9" s="107">
        <v>64</v>
      </c>
    </row>
    <row r="10" spans="1:11" ht="14.25">
      <c r="A10" s="106">
        <v>6</v>
      </c>
      <c r="B10" s="108">
        <f t="shared" si="1"/>
        <v>1080</v>
      </c>
      <c r="C10" s="108">
        <f t="shared" si="2"/>
        <v>1085</v>
      </c>
      <c r="D10" s="107">
        <v>811</v>
      </c>
      <c r="E10" s="107">
        <v>836</v>
      </c>
      <c r="F10" s="107">
        <v>85</v>
      </c>
      <c r="G10" s="107">
        <v>75</v>
      </c>
      <c r="H10" s="107">
        <v>123</v>
      </c>
      <c r="I10" s="107">
        <v>118</v>
      </c>
      <c r="J10" s="107">
        <v>61</v>
      </c>
      <c r="K10" s="107">
        <v>56</v>
      </c>
    </row>
    <row r="11" spans="1:11" ht="14.25">
      <c r="A11" s="106">
        <v>7</v>
      </c>
      <c r="B11" s="108">
        <f t="shared" si="1"/>
        <v>1086</v>
      </c>
      <c r="C11" s="108">
        <f t="shared" si="2"/>
        <v>1100</v>
      </c>
      <c r="D11" s="107">
        <v>844</v>
      </c>
      <c r="E11" s="107">
        <v>862</v>
      </c>
      <c r="F11" s="107">
        <v>65</v>
      </c>
      <c r="G11" s="107">
        <v>70</v>
      </c>
      <c r="H11" s="107">
        <v>113</v>
      </c>
      <c r="I11" s="107">
        <v>118</v>
      </c>
      <c r="J11" s="107">
        <v>64</v>
      </c>
      <c r="K11" s="107">
        <v>50</v>
      </c>
    </row>
    <row r="12" spans="1:11" ht="14.25">
      <c r="A12" s="106">
        <v>8</v>
      </c>
      <c r="B12" s="108">
        <f t="shared" si="1"/>
        <v>1151</v>
      </c>
      <c r="C12" s="108">
        <f t="shared" si="2"/>
        <v>1084</v>
      </c>
      <c r="D12" s="107">
        <v>896</v>
      </c>
      <c r="E12" s="107">
        <v>834</v>
      </c>
      <c r="F12" s="107">
        <v>76</v>
      </c>
      <c r="G12" s="107">
        <v>88</v>
      </c>
      <c r="H12" s="107">
        <v>95</v>
      </c>
      <c r="I12" s="107">
        <v>106</v>
      </c>
      <c r="J12" s="107">
        <v>84</v>
      </c>
      <c r="K12" s="107">
        <v>56</v>
      </c>
    </row>
    <row r="13" spans="1:11" ht="14.25">
      <c r="A13" s="106">
        <v>9</v>
      </c>
      <c r="B13" s="108">
        <f t="shared" si="1"/>
        <v>896</v>
      </c>
      <c r="C13" s="108">
        <f t="shared" si="2"/>
        <v>844</v>
      </c>
      <c r="D13" s="107">
        <v>705</v>
      </c>
      <c r="E13" s="107">
        <v>634</v>
      </c>
      <c r="F13" s="107">
        <v>72</v>
      </c>
      <c r="G13" s="107">
        <v>72</v>
      </c>
      <c r="H13" s="107">
        <v>80</v>
      </c>
      <c r="I13" s="107">
        <v>82</v>
      </c>
      <c r="J13" s="107">
        <v>39</v>
      </c>
      <c r="K13" s="107">
        <v>56</v>
      </c>
    </row>
    <row r="14" spans="2:3" ht="14.25">
      <c r="B14" s="108"/>
      <c r="C14" s="108"/>
    </row>
    <row r="15" spans="1:11" ht="14.25">
      <c r="A15" s="109" t="s">
        <v>19</v>
      </c>
      <c r="B15" s="110">
        <v>-5818</v>
      </c>
      <c r="C15" s="108">
        <v>5490</v>
      </c>
      <c r="D15" s="108">
        <f aca="true" t="shared" si="3" ref="D15:K15">SUM(D4:D8)</f>
        <v>4332</v>
      </c>
      <c r="E15" s="108">
        <f t="shared" si="3"/>
        <v>4095</v>
      </c>
      <c r="F15" s="108">
        <f t="shared" si="3"/>
        <v>393</v>
      </c>
      <c r="G15" s="108">
        <f t="shared" si="3"/>
        <v>386</v>
      </c>
      <c r="H15" s="108">
        <f t="shared" si="3"/>
        <v>733</v>
      </c>
      <c r="I15" s="108">
        <f t="shared" si="3"/>
        <v>702</v>
      </c>
      <c r="J15" s="108">
        <f t="shared" si="3"/>
        <v>360</v>
      </c>
      <c r="K15" s="108">
        <f t="shared" si="3"/>
        <v>307</v>
      </c>
    </row>
    <row r="16" spans="1:11" ht="14.25">
      <c r="A16" s="109" t="s">
        <v>61</v>
      </c>
      <c r="B16" s="110">
        <v>-5298</v>
      </c>
      <c r="C16" s="108">
        <v>5182</v>
      </c>
      <c r="D16" s="108">
        <f aca="true" t="shared" si="4" ref="D16:K16">SUM(D9:D13)</f>
        <v>4094</v>
      </c>
      <c r="E16" s="108">
        <f t="shared" si="4"/>
        <v>3986</v>
      </c>
      <c r="F16" s="108">
        <f t="shared" si="4"/>
        <v>362</v>
      </c>
      <c r="G16" s="108">
        <f t="shared" si="4"/>
        <v>379</v>
      </c>
      <c r="H16" s="108">
        <f t="shared" si="4"/>
        <v>535</v>
      </c>
      <c r="I16" s="108">
        <f t="shared" si="4"/>
        <v>535</v>
      </c>
      <c r="J16" s="108">
        <f t="shared" si="4"/>
        <v>307</v>
      </c>
      <c r="K16" s="108">
        <f t="shared" si="4"/>
        <v>282</v>
      </c>
    </row>
    <row r="17" spans="1:11" ht="14.25">
      <c r="A17" s="109" t="s">
        <v>62</v>
      </c>
      <c r="B17" s="110">
        <v>-5467</v>
      </c>
      <c r="C17" s="108">
        <v>5073</v>
      </c>
      <c r="D17" s="107">
        <v>4313</v>
      </c>
      <c r="E17" s="107">
        <v>4001</v>
      </c>
      <c r="F17" s="107">
        <v>381</v>
      </c>
      <c r="G17" s="107">
        <v>327</v>
      </c>
      <c r="H17" s="107">
        <v>505</v>
      </c>
      <c r="I17" s="107">
        <v>499</v>
      </c>
      <c r="J17" s="107">
        <v>268</v>
      </c>
      <c r="K17" s="107">
        <v>246</v>
      </c>
    </row>
    <row r="18" spans="1:11" ht="14.25">
      <c r="A18" s="109" t="s">
        <v>63</v>
      </c>
      <c r="B18" s="110">
        <v>-5087</v>
      </c>
      <c r="C18" s="108">
        <v>5593</v>
      </c>
      <c r="D18" s="107">
        <v>4092</v>
      </c>
      <c r="E18" s="107">
        <v>4383</v>
      </c>
      <c r="F18" s="107">
        <v>285</v>
      </c>
      <c r="G18" s="107">
        <v>291</v>
      </c>
      <c r="H18" s="107">
        <v>515</v>
      </c>
      <c r="I18" s="107">
        <v>670</v>
      </c>
      <c r="J18" s="107">
        <v>195</v>
      </c>
      <c r="K18" s="107">
        <v>249</v>
      </c>
    </row>
    <row r="19" spans="1:11" ht="14.25">
      <c r="A19" s="109" t="s">
        <v>64</v>
      </c>
      <c r="B19" s="110">
        <v>-4025</v>
      </c>
      <c r="C19" s="108">
        <v>5231</v>
      </c>
      <c r="D19" s="107">
        <v>3091</v>
      </c>
      <c r="E19" s="107">
        <v>4001</v>
      </c>
      <c r="F19" s="107">
        <v>255</v>
      </c>
      <c r="G19" s="107">
        <v>303</v>
      </c>
      <c r="H19" s="107">
        <v>495</v>
      </c>
      <c r="I19" s="107">
        <v>593</v>
      </c>
      <c r="J19" s="107">
        <v>184</v>
      </c>
      <c r="K19" s="107">
        <v>334</v>
      </c>
    </row>
    <row r="20" spans="1:11" ht="14.25">
      <c r="A20" s="109" t="s">
        <v>65</v>
      </c>
      <c r="B20" s="110">
        <v>-5532</v>
      </c>
      <c r="C20" s="108">
        <v>5841</v>
      </c>
      <c r="D20" s="107">
        <v>4080</v>
      </c>
      <c r="E20" s="107">
        <v>4349</v>
      </c>
      <c r="F20" s="107">
        <v>351</v>
      </c>
      <c r="G20" s="107">
        <v>377</v>
      </c>
      <c r="H20" s="107">
        <v>790</v>
      </c>
      <c r="I20" s="107">
        <v>773</v>
      </c>
      <c r="J20" s="107">
        <v>311</v>
      </c>
      <c r="K20" s="107">
        <v>342</v>
      </c>
    </row>
    <row r="21" spans="1:11" ht="14.25">
      <c r="A21" s="109" t="s">
        <v>66</v>
      </c>
      <c r="B21" s="110">
        <v>-4768</v>
      </c>
      <c r="C21" s="108">
        <v>5177</v>
      </c>
      <c r="D21" s="107">
        <v>3578</v>
      </c>
      <c r="E21" s="107">
        <v>3955</v>
      </c>
      <c r="F21" s="107">
        <v>327</v>
      </c>
      <c r="G21" s="107">
        <v>360</v>
      </c>
      <c r="H21" s="107">
        <v>580</v>
      </c>
      <c r="I21" s="107">
        <v>535</v>
      </c>
      <c r="J21" s="107">
        <v>283</v>
      </c>
      <c r="K21" s="107">
        <v>327</v>
      </c>
    </row>
    <row r="22" spans="1:11" ht="14.25">
      <c r="A22" s="109" t="s">
        <v>67</v>
      </c>
      <c r="B22" s="110">
        <v>-4641</v>
      </c>
      <c r="C22" s="108">
        <v>5037</v>
      </c>
      <c r="D22" s="107">
        <v>3568</v>
      </c>
      <c r="E22" s="107">
        <v>3962</v>
      </c>
      <c r="F22" s="107">
        <v>332</v>
      </c>
      <c r="G22" s="107">
        <v>332</v>
      </c>
      <c r="H22" s="107">
        <v>494</v>
      </c>
      <c r="I22" s="107">
        <v>498</v>
      </c>
      <c r="J22" s="107">
        <v>247</v>
      </c>
      <c r="K22" s="107">
        <v>245</v>
      </c>
    </row>
    <row r="23" spans="1:11" ht="14.25">
      <c r="A23" s="109" t="s">
        <v>68</v>
      </c>
      <c r="B23" s="110">
        <v>-5118</v>
      </c>
      <c r="C23" s="108">
        <v>5334</v>
      </c>
      <c r="D23" s="107">
        <v>3988</v>
      </c>
      <c r="E23" s="107">
        <v>4184</v>
      </c>
      <c r="F23" s="107">
        <v>325</v>
      </c>
      <c r="G23" s="107">
        <v>323</v>
      </c>
      <c r="H23" s="107">
        <v>573</v>
      </c>
      <c r="I23" s="107">
        <v>588</v>
      </c>
      <c r="J23" s="107">
        <v>232</v>
      </c>
      <c r="K23" s="107">
        <v>239</v>
      </c>
    </row>
    <row r="24" spans="1:11" ht="14.25">
      <c r="A24" s="109" t="s">
        <v>69</v>
      </c>
      <c r="B24" s="110">
        <v>-4766</v>
      </c>
      <c r="C24" s="108">
        <v>4882</v>
      </c>
      <c r="D24" s="107">
        <v>3774</v>
      </c>
      <c r="E24" s="107">
        <v>3907</v>
      </c>
      <c r="F24" s="107">
        <v>299</v>
      </c>
      <c r="G24" s="107">
        <v>298</v>
      </c>
      <c r="H24" s="107">
        <v>472</v>
      </c>
      <c r="I24" s="107">
        <v>454</v>
      </c>
      <c r="J24" s="107">
        <v>221</v>
      </c>
      <c r="K24" s="107">
        <v>223</v>
      </c>
    </row>
    <row r="25" spans="1:11" ht="14.25">
      <c r="A25" s="109" t="s">
        <v>70</v>
      </c>
      <c r="B25" s="110">
        <v>-2951</v>
      </c>
      <c r="C25" s="108">
        <v>4200</v>
      </c>
      <c r="D25" s="107">
        <v>2360</v>
      </c>
      <c r="E25" s="107">
        <v>3319</v>
      </c>
      <c r="F25" s="107">
        <v>181</v>
      </c>
      <c r="G25" s="107">
        <v>302</v>
      </c>
      <c r="H25" s="107">
        <v>282</v>
      </c>
      <c r="I25" s="107">
        <v>363</v>
      </c>
      <c r="J25" s="107">
        <v>128</v>
      </c>
      <c r="K25" s="107">
        <v>216</v>
      </c>
    </row>
    <row r="26" spans="1:11" ht="14.25">
      <c r="A26" s="109" t="s">
        <v>71</v>
      </c>
      <c r="B26" s="110">
        <v>-2446</v>
      </c>
      <c r="C26" s="108">
        <v>3400</v>
      </c>
      <c r="D26" s="107">
        <v>1939</v>
      </c>
      <c r="E26" s="107">
        <v>2730</v>
      </c>
      <c r="F26" s="107">
        <v>179</v>
      </c>
      <c r="G26" s="107">
        <v>226</v>
      </c>
      <c r="H26" s="107">
        <v>204</v>
      </c>
      <c r="I26" s="107">
        <v>287</v>
      </c>
      <c r="J26" s="107">
        <v>124</v>
      </c>
      <c r="K26" s="107">
        <v>157</v>
      </c>
    </row>
    <row r="27" spans="1:11" ht="14.25">
      <c r="A27" s="109" t="s">
        <v>72</v>
      </c>
      <c r="B27" s="110">
        <v>-2455</v>
      </c>
      <c r="C27" s="108">
        <v>3126</v>
      </c>
      <c r="D27" s="107">
        <v>1949</v>
      </c>
      <c r="E27" s="107">
        <v>2519</v>
      </c>
      <c r="F27" s="107">
        <v>171</v>
      </c>
      <c r="G27" s="107">
        <v>204</v>
      </c>
      <c r="H27" s="107">
        <v>207</v>
      </c>
      <c r="I27" s="107">
        <v>259</v>
      </c>
      <c r="J27" s="107">
        <v>128</v>
      </c>
      <c r="K27" s="107">
        <v>144</v>
      </c>
    </row>
    <row r="28" spans="1:11" ht="14.25">
      <c r="A28" s="109" t="s">
        <v>73</v>
      </c>
      <c r="B28" s="110">
        <v>-2187</v>
      </c>
      <c r="C28" s="108">
        <v>2817</v>
      </c>
      <c r="D28" s="107">
        <v>1747</v>
      </c>
      <c r="E28" s="107">
        <v>2252</v>
      </c>
      <c r="F28" s="107">
        <v>145</v>
      </c>
      <c r="G28" s="107">
        <v>186</v>
      </c>
      <c r="H28" s="107">
        <v>205</v>
      </c>
      <c r="I28" s="107">
        <v>245</v>
      </c>
      <c r="J28" s="107">
        <v>90</v>
      </c>
      <c r="K28" s="107">
        <v>134</v>
      </c>
    </row>
    <row r="29" spans="1:11" ht="14.25">
      <c r="A29" s="109" t="s">
        <v>74</v>
      </c>
      <c r="B29" s="110">
        <v>-1651</v>
      </c>
      <c r="C29" s="108">
        <v>2118</v>
      </c>
      <c r="D29" s="107">
        <v>1330</v>
      </c>
      <c r="E29" s="107">
        <v>1696</v>
      </c>
      <c r="F29" s="107">
        <v>107</v>
      </c>
      <c r="G29" s="107">
        <v>154</v>
      </c>
      <c r="H29" s="107">
        <v>141</v>
      </c>
      <c r="I29" s="107">
        <v>184</v>
      </c>
      <c r="J29" s="107">
        <v>73</v>
      </c>
      <c r="K29" s="107">
        <v>84</v>
      </c>
    </row>
    <row r="30" spans="1:11" ht="14.25">
      <c r="A30" s="109" t="s">
        <v>75</v>
      </c>
      <c r="B30" s="110">
        <v>-1063</v>
      </c>
      <c r="C30" s="108">
        <v>1325</v>
      </c>
      <c r="D30" s="107">
        <v>846</v>
      </c>
      <c r="E30" s="107">
        <v>1078</v>
      </c>
      <c r="F30" s="107">
        <v>73</v>
      </c>
      <c r="G30" s="107">
        <v>86</v>
      </c>
      <c r="H30" s="107">
        <v>97</v>
      </c>
      <c r="I30" s="107">
        <v>111</v>
      </c>
      <c r="J30" s="107">
        <v>47</v>
      </c>
      <c r="K30" s="107">
        <v>50</v>
      </c>
    </row>
    <row r="31" spans="1:11" ht="14.25">
      <c r="A31" s="109" t="s">
        <v>76</v>
      </c>
      <c r="B31" s="110">
        <v>-413</v>
      </c>
      <c r="C31" s="108">
        <v>756</v>
      </c>
      <c r="D31" s="107">
        <v>347</v>
      </c>
      <c r="E31" s="107">
        <v>608</v>
      </c>
      <c r="F31" s="107">
        <v>30</v>
      </c>
      <c r="G31" s="107">
        <v>46</v>
      </c>
      <c r="H31" s="107">
        <v>27</v>
      </c>
      <c r="I31" s="107">
        <v>68</v>
      </c>
      <c r="J31" s="107">
        <v>9</v>
      </c>
      <c r="K31" s="107">
        <v>34</v>
      </c>
    </row>
    <row r="32" spans="1:11" ht="14.25">
      <c r="A32" s="109" t="s">
        <v>77</v>
      </c>
      <c r="B32" s="110">
        <v>-169</v>
      </c>
      <c r="C32" s="108">
        <v>333</v>
      </c>
      <c r="D32" s="107">
        <v>136</v>
      </c>
      <c r="E32" s="107">
        <v>262</v>
      </c>
      <c r="F32" s="107">
        <v>10</v>
      </c>
      <c r="G32" s="107">
        <v>32</v>
      </c>
      <c r="H32" s="107">
        <v>10</v>
      </c>
      <c r="I32" s="107">
        <v>25</v>
      </c>
      <c r="J32" s="107">
        <v>13</v>
      </c>
      <c r="K32" s="107">
        <v>14</v>
      </c>
    </row>
    <row r="33" spans="1:11" ht="14.25">
      <c r="A33" s="109" t="s">
        <v>41</v>
      </c>
      <c r="B33" s="110">
        <v>-34</v>
      </c>
      <c r="C33" s="108">
        <v>100</v>
      </c>
      <c r="D33" s="107">
        <v>27</v>
      </c>
      <c r="E33" s="107">
        <v>73</v>
      </c>
      <c r="F33" s="107">
        <v>3</v>
      </c>
      <c r="G33" s="107">
        <v>6</v>
      </c>
      <c r="H33" s="107">
        <v>2</v>
      </c>
      <c r="I33" s="107">
        <v>17</v>
      </c>
      <c r="J33" s="107">
        <v>2</v>
      </c>
      <c r="K33" s="107">
        <v>4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2"/>
  <sheetViews>
    <sheetView showGridLines="0" view="pageBreakPreview" zoomScaleSheetLayoutView="100" zoomScalePageLayoutView="0" workbookViewId="0" topLeftCell="A1">
      <pane xSplit="1" ySplit="3" topLeftCell="B4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34" sqref="A34"/>
    </sheetView>
  </sheetViews>
  <sheetFormatPr defaultColWidth="8.875" defaultRowHeight="9.75" customHeight="1"/>
  <cols>
    <col min="1" max="7" width="8.875" style="139" customWidth="1"/>
    <col min="8" max="10" width="8.875" style="114" customWidth="1"/>
    <col min="11" max="16384" width="8.875" style="139" customWidth="1"/>
  </cols>
  <sheetData>
    <row r="1" spans="1:10" s="112" customFormat="1" ht="20.25" customHeight="1">
      <c r="A1" s="111" t="s">
        <v>78</v>
      </c>
      <c r="H1" s="113"/>
      <c r="I1" s="113"/>
      <c r="J1" s="113"/>
    </row>
    <row r="2" spans="1:10" s="114" customFormat="1" ht="12" customHeight="1">
      <c r="A2" s="338" t="s">
        <v>16</v>
      </c>
      <c r="B2" s="307" t="s">
        <v>79</v>
      </c>
      <c r="C2" s="307"/>
      <c r="D2" s="307"/>
      <c r="E2" s="307" t="s">
        <v>80</v>
      </c>
      <c r="F2" s="307"/>
      <c r="G2" s="307"/>
      <c r="H2" s="305" t="s">
        <v>81</v>
      </c>
      <c r="I2" s="305"/>
      <c r="J2" s="306"/>
    </row>
    <row r="3" spans="1:10" s="114" customFormat="1" ht="12" customHeight="1">
      <c r="A3" s="339"/>
      <c r="B3" s="115" t="s">
        <v>82</v>
      </c>
      <c r="C3" s="115" t="s">
        <v>25</v>
      </c>
      <c r="D3" s="115" t="s">
        <v>26</v>
      </c>
      <c r="E3" s="115" t="s">
        <v>82</v>
      </c>
      <c r="F3" s="115" t="s">
        <v>25</v>
      </c>
      <c r="G3" s="115" t="s">
        <v>26</v>
      </c>
      <c r="H3" s="116" t="s">
        <v>82</v>
      </c>
      <c r="I3" s="116" t="s">
        <v>25</v>
      </c>
      <c r="J3" s="117" t="s">
        <v>26</v>
      </c>
    </row>
    <row r="4" spans="1:12" s="114" customFormat="1" ht="9.75" customHeight="1">
      <c r="A4" s="118" t="s">
        <v>18</v>
      </c>
      <c r="B4" s="119">
        <v>134373</v>
      </c>
      <c r="C4" s="120">
        <v>63534</v>
      </c>
      <c r="D4" s="120">
        <v>70839</v>
      </c>
      <c r="E4" s="119">
        <v>133640</v>
      </c>
      <c r="F4" s="120">
        <v>63171</v>
      </c>
      <c r="G4" s="120">
        <v>70469</v>
      </c>
      <c r="H4" s="121">
        <v>132900</v>
      </c>
      <c r="I4" s="122">
        <v>62818</v>
      </c>
      <c r="J4" s="122">
        <v>70082</v>
      </c>
      <c r="K4" s="123"/>
      <c r="L4" s="123"/>
    </row>
    <row r="5" spans="1:10" s="114" customFormat="1" ht="9.75" customHeight="1">
      <c r="A5" s="118"/>
      <c r="B5" s="119"/>
      <c r="C5" s="120"/>
      <c r="D5" s="120"/>
      <c r="E5" s="119"/>
      <c r="F5" s="120"/>
      <c r="G5" s="120"/>
      <c r="H5" s="121"/>
      <c r="I5" s="122"/>
      <c r="J5" s="122"/>
    </row>
    <row r="6" spans="1:10" s="114" customFormat="1" ht="9.75" customHeight="1">
      <c r="A6" s="124" t="s">
        <v>102</v>
      </c>
      <c r="B6" s="119">
        <v>5508</v>
      </c>
      <c r="C6" s="120">
        <v>2781</v>
      </c>
      <c r="D6" s="120">
        <v>2727</v>
      </c>
      <c r="E6" s="119">
        <v>5449</v>
      </c>
      <c r="F6" s="120">
        <v>2757</v>
      </c>
      <c r="G6" s="120">
        <v>2692</v>
      </c>
      <c r="H6" s="125">
        <v>5386</v>
      </c>
      <c r="I6" s="122">
        <v>2709</v>
      </c>
      <c r="J6" s="122">
        <v>2677</v>
      </c>
    </row>
    <row r="7" spans="1:10" s="114" customFormat="1" ht="9.75" customHeight="1">
      <c r="A7" s="126" t="s">
        <v>103</v>
      </c>
      <c r="B7" s="119">
        <v>1030</v>
      </c>
      <c r="C7" s="120">
        <v>526</v>
      </c>
      <c r="D7" s="120">
        <v>504</v>
      </c>
      <c r="E7" s="119">
        <v>1023</v>
      </c>
      <c r="F7" s="120">
        <v>511</v>
      </c>
      <c r="G7" s="120">
        <v>512</v>
      </c>
      <c r="H7" s="125">
        <v>1074</v>
      </c>
      <c r="I7" s="122">
        <v>535</v>
      </c>
      <c r="J7" s="127">
        <v>539</v>
      </c>
    </row>
    <row r="8" spans="1:10" s="114" customFormat="1" ht="9.75" customHeight="1">
      <c r="A8" s="124">
        <v>1</v>
      </c>
      <c r="B8" s="119">
        <v>1063</v>
      </c>
      <c r="C8" s="120">
        <v>550</v>
      </c>
      <c r="D8" s="120">
        <v>513</v>
      </c>
      <c r="E8" s="119">
        <v>1072</v>
      </c>
      <c r="F8" s="120">
        <v>544</v>
      </c>
      <c r="G8" s="120">
        <v>528</v>
      </c>
      <c r="H8" s="125">
        <v>1048</v>
      </c>
      <c r="I8" s="122">
        <v>519</v>
      </c>
      <c r="J8" s="127">
        <v>529</v>
      </c>
    </row>
    <row r="9" spans="1:10" s="114" customFormat="1" ht="9.75" customHeight="1">
      <c r="A9" s="124">
        <v>2</v>
      </c>
      <c r="B9" s="119">
        <v>1132</v>
      </c>
      <c r="C9" s="120">
        <v>559</v>
      </c>
      <c r="D9" s="120">
        <v>573</v>
      </c>
      <c r="E9" s="119">
        <v>1066</v>
      </c>
      <c r="F9" s="120">
        <v>559</v>
      </c>
      <c r="G9" s="120">
        <v>507</v>
      </c>
      <c r="H9" s="125">
        <v>1074</v>
      </c>
      <c r="I9" s="122">
        <v>537</v>
      </c>
      <c r="J9" s="127">
        <v>537</v>
      </c>
    </row>
    <row r="10" spans="1:10" s="114" customFormat="1" ht="9.75" customHeight="1">
      <c r="A10" s="124">
        <v>3</v>
      </c>
      <c r="B10" s="119">
        <v>1137</v>
      </c>
      <c r="C10" s="120">
        <v>574</v>
      </c>
      <c r="D10" s="120">
        <v>563</v>
      </c>
      <c r="E10" s="119">
        <v>1139</v>
      </c>
      <c r="F10" s="120">
        <v>557</v>
      </c>
      <c r="G10" s="120">
        <v>582</v>
      </c>
      <c r="H10" s="125">
        <v>1059</v>
      </c>
      <c r="I10" s="122">
        <v>560</v>
      </c>
      <c r="J10" s="127">
        <v>499</v>
      </c>
    </row>
    <row r="11" spans="1:10" s="114" customFormat="1" ht="9.75" customHeight="1">
      <c r="A11" s="124">
        <v>4</v>
      </c>
      <c r="B11" s="119">
        <v>1146</v>
      </c>
      <c r="C11" s="120">
        <v>572</v>
      </c>
      <c r="D11" s="120">
        <v>574</v>
      </c>
      <c r="E11" s="119">
        <v>1149</v>
      </c>
      <c r="F11" s="120">
        <v>586</v>
      </c>
      <c r="G11" s="120">
        <v>563</v>
      </c>
      <c r="H11" s="125">
        <v>1131</v>
      </c>
      <c r="I11" s="122">
        <v>558</v>
      </c>
      <c r="J11" s="127">
        <v>573</v>
      </c>
    </row>
    <row r="12" spans="1:10" s="114" customFormat="1" ht="9.75" customHeight="1">
      <c r="A12" s="124"/>
      <c r="B12" s="119"/>
      <c r="C12" s="120"/>
      <c r="D12" s="120"/>
      <c r="E12" s="119"/>
      <c r="F12" s="120"/>
      <c r="G12" s="120"/>
      <c r="H12" s="125"/>
      <c r="I12" s="122"/>
      <c r="J12" s="122"/>
    </row>
    <row r="13" spans="1:10" s="114" customFormat="1" ht="9.75" customHeight="1">
      <c r="A13" s="124" t="s">
        <v>83</v>
      </c>
      <c r="B13" s="119">
        <v>6106</v>
      </c>
      <c r="C13" s="120">
        <v>3082</v>
      </c>
      <c r="D13" s="120">
        <v>3024</v>
      </c>
      <c r="E13" s="119">
        <v>6008</v>
      </c>
      <c r="F13" s="120">
        <v>3041</v>
      </c>
      <c r="G13" s="120">
        <v>2967</v>
      </c>
      <c r="H13" s="125">
        <v>5927</v>
      </c>
      <c r="I13" s="128">
        <v>2985</v>
      </c>
      <c r="J13" s="128">
        <v>2942</v>
      </c>
    </row>
    <row r="14" spans="1:10" s="114" customFormat="1" ht="9.75" customHeight="1">
      <c r="A14" s="124">
        <v>5</v>
      </c>
      <c r="B14" s="119">
        <v>1248</v>
      </c>
      <c r="C14" s="120">
        <v>638</v>
      </c>
      <c r="D14" s="120">
        <v>610</v>
      </c>
      <c r="E14" s="119">
        <v>1140</v>
      </c>
      <c r="F14" s="120">
        <v>571</v>
      </c>
      <c r="G14" s="120">
        <v>569</v>
      </c>
      <c r="H14" s="125">
        <v>1154</v>
      </c>
      <c r="I14" s="128">
        <v>585</v>
      </c>
      <c r="J14" s="127">
        <v>569</v>
      </c>
    </row>
    <row r="15" spans="1:10" s="114" customFormat="1" ht="9.75" customHeight="1">
      <c r="A15" s="124">
        <v>6</v>
      </c>
      <c r="B15" s="119">
        <v>1181</v>
      </c>
      <c r="C15" s="120">
        <v>577</v>
      </c>
      <c r="D15" s="120">
        <v>604</v>
      </c>
      <c r="E15" s="119">
        <v>1245</v>
      </c>
      <c r="F15" s="120">
        <v>645</v>
      </c>
      <c r="G15" s="120">
        <v>600</v>
      </c>
      <c r="H15" s="125">
        <v>1142</v>
      </c>
      <c r="I15" s="128">
        <v>570</v>
      </c>
      <c r="J15" s="127">
        <v>572</v>
      </c>
    </row>
    <row r="16" spans="1:10" s="114" customFormat="1" ht="9.75" customHeight="1">
      <c r="A16" s="124">
        <v>7</v>
      </c>
      <c r="B16" s="119">
        <v>1208</v>
      </c>
      <c r="C16" s="120">
        <v>607</v>
      </c>
      <c r="D16" s="120">
        <v>601</v>
      </c>
      <c r="E16" s="119">
        <v>1182</v>
      </c>
      <c r="F16" s="120">
        <v>575</v>
      </c>
      <c r="G16" s="120">
        <v>607</v>
      </c>
      <c r="H16" s="125">
        <v>1246</v>
      </c>
      <c r="I16" s="128">
        <v>651</v>
      </c>
      <c r="J16" s="127">
        <v>595</v>
      </c>
    </row>
    <row r="17" spans="1:10" s="114" customFormat="1" ht="9.75" customHeight="1">
      <c r="A17" s="124">
        <v>8</v>
      </c>
      <c r="B17" s="119">
        <v>1241</v>
      </c>
      <c r="C17" s="120">
        <v>651</v>
      </c>
      <c r="D17" s="120">
        <v>590</v>
      </c>
      <c r="E17" s="119">
        <v>1202</v>
      </c>
      <c r="F17" s="120">
        <v>607</v>
      </c>
      <c r="G17" s="120">
        <v>595</v>
      </c>
      <c r="H17" s="125">
        <v>1184</v>
      </c>
      <c r="I17" s="128">
        <v>576</v>
      </c>
      <c r="J17" s="127">
        <v>608</v>
      </c>
    </row>
    <row r="18" spans="1:10" s="114" customFormat="1" ht="9.75" customHeight="1">
      <c r="A18" s="124">
        <v>9</v>
      </c>
      <c r="B18" s="119">
        <v>1228</v>
      </c>
      <c r="C18" s="120">
        <v>609</v>
      </c>
      <c r="D18" s="120">
        <v>619</v>
      </c>
      <c r="E18" s="119">
        <v>1239</v>
      </c>
      <c r="F18" s="120">
        <v>643</v>
      </c>
      <c r="G18" s="120">
        <v>596</v>
      </c>
      <c r="H18" s="125">
        <v>1201</v>
      </c>
      <c r="I18" s="128">
        <v>603</v>
      </c>
      <c r="J18" s="127">
        <v>598</v>
      </c>
    </row>
    <row r="19" spans="1:10" s="114" customFormat="1" ht="9.75" customHeight="1">
      <c r="A19" s="124"/>
      <c r="B19" s="119"/>
      <c r="C19" s="120"/>
      <c r="D19" s="120"/>
      <c r="E19" s="119"/>
      <c r="F19" s="120"/>
      <c r="G19" s="120"/>
      <c r="H19" s="125"/>
      <c r="I19" s="128"/>
      <c r="J19" s="128"/>
    </row>
    <row r="20" spans="1:10" s="114" customFormat="1" ht="9.75" customHeight="1">
      <c r="A20" s="124" t="s">
        <v>104</v>
      </c>
      <c r="B20" s="119">
        <v>6534</v>
      </c>
      <c r="C20" s="120">
        <v>3297</v>
      </c>
      <c r="D20" s="120">
        <v>3237</v>
      </c>
      <c r="E20" s="119">
        <v>6471</v>
      </c>
      <c r="F20" s="120">
        <v>3240</v>
      </c>
      <c r="G20" s="120">
        <v>3231</v>
      </c>
      <c r="H20" s="125">
        <v>6418</v>
      </c>
      <c r="I20" s="128">
        <v>3256</v>
      </c>
      <c r="J20" s="128">
        <v>3162</v>
      </c>
    </row>
    <row r="21" spans="1:10" s="114" customFormat="1" ht="9.75" customHeight="1">
      <c r="A21" s="124">
        <v>10</v>
      </c>
      <c r="B21" s="119">
        <v>1299</v>
      </c>
      <c r="C21" s="120">
        <v>642</v>
      </c>
      <c r="D21" s="120">
        <v>657</v>
      </c>
      <c r="E21" s="119">
        <v>1245</v>
      </c>
      <c r="F21" s="120">
        <v>620</v>
      </c>
      <c r="G21" s="120">
        <v>625</v>
      </c>
      <c r="H21" s="125">
        <v>1240</v>
      </c>
      <c r="I21" s="128">
        <v>644</v>
      </c>
      <c r="J21" s="127">
        <v>596</v>
      </c>
    </row>
    <row r="22" spans="1:10" s="114" customFormat="1" ht="9.75" customHeight="1">
      <c r="A22" s="124">
        <v>11</v>
      </c>
      <c r="B22" s="119">
        <v>1294</v>
      </c>
      <c r="C22" s="120">
        <v>664</v>
      </c>
      <c r="D22" s="120">
        <v>630</v>
      </c>
      <c r="E22" s="119">
        <v>1293</v>
      </c>
      <c r="F22" s="120">
        <v>640</v>
      </c>
      <c r="G22" s="120">
        <v>653</v>
      </c>
      <c r="H22" s="125">
        <v>1234</v>
      </c>
      <c r="I22" s="128">
        <v>618</v>
      </c>
      <c r="J22" s="127">
        <v>616</v>
      </c>
    </row>
    <row r="23" spans="1:10" s="114" customFormat="1" ht="9.75" customHeight="1">
      <c r="A23" s="124">
        <v>12</v>
      </c>
      <c r="B23" s="119">
        <v>1363</v>
      </c>
      <c r="C23" s="120">
        <v>693</v>
      </c>
      <c r="D23" s="120">
        <v>670</v>
      </c>
      <c r="E23" s="119">
        <v>1298</v>
      </c>
      <c r="F23" s="120">
        <v>663</v>
      </c>
      <c r="G23" s="120">
        <v>635</v>
      </c>
      <c r="H23" s="125">
        <v>1283</v>
      </c>
      <c r="I23" s="128">
        <v>635</v>
      </c>
      <c r="J23" s="127">
        <v>648</v>
      </c>
    </row>
    <row r="24" spans="1:10" s="114" customFormat="1" ht="9.75" customHeight="1">
      <c r="A24" s="124">
        <v>13</v>
      </c>
      <c r="B24" s="119">
        <v>1264</v>
      </c>
      <c r="C24" s="120">
        <v>618</v>
      </c>
      <c r="D24" s="120">
        <v>646</v>
      </c>
      <c r="E24" s="119">
        <v>1365</v>
      </c>
      <c r="F24" s="120">
        <v>695</v>
      </c>
      <c r="G24" s="120">
        <v>670</v>
      </c>
      <c r="H24" s="125">
        <v>1296</v>
      </c>
      <c r="I24" s="128">
        <v>663</v>
      </c>
      <c r="J24" s="127">
        <v>633</v>
      </c>
    </row>
    <row r="25" spans="1:10" s="114" customFormat="1" ht="9.75" customHeight="1">
      <c r="A25" s="124">
        <v>14</v>
      </c>
      <c r="B25" s="119">
        <v>1314</v>
      </c>
      <c r="C25" s="120">
        <v>680</v>
      </c>
      <c r="D25" s="120">
        <v>634</v>
      </c>
      <c r="E25" s="119">
        <v>1270</v>
      </c>
      <c r="F25" s="120">
        <v>622</v>
      </c>
      <c r="G25" s="120">
        <v>648</v>
      </c>
      <c r="H25" s="125">
        <v>1365</v>
      </c>
      <c r="I25" s="128">
        <v>696</v>
      </c>
      <c r="J25" s="127">
        <v>669</v>
      </c>
    </row>
    <row r="26" spans="1:10" s="114" customFormat="1" ht="9.75" customHeight="1">
      <c r="A26" s="124"/>
      <c r="B26" s="119"/>
      <c r="C26" s="120"/>
      <c r="D26" s="120"/>
      <c r="E26" s="119"/>
      <c r="F26" s="120"/>
      <c r="G26" s="120"/>
      <c r="H26" s="125"/>
      <c r="I26" s="128"/>
      <c r="J26" s="128"/>
    </row>
    <row r="27" spans="1:10" s="114" customFormat="1" ht="9.75" customHeight="1">
      <c r="A27" s="124" t="s">
        <v>84</v>
      </c>
      <c r="B27" s="119">
        <v>7078</v>
      </c>
      <c r="C27" s="120">
        <v>3575</v>
      </c>
      <c r="D27" s="120">
        <v>3503</v>
      </c>
      <c r="E27" s="119">
        <v>6867</v>
      </c>
      <c r="F27" s="120">
        <v>3500</v>
      </c>
      <c r="G27" s="120">
        <v>3367</v>
      </c>
      <c r="H27" s="125">
        <v>6697</v>
      </c>
      <c r="I27" s="128">
        <v>3380</v>
      </c>
      <c r="J27" s="128">
        <v>3317</v>
      </c>
    </row>
    <row r="28" spans="1:10" s="114" customFormat="1" ht="9.75" customHeight="1">
      <c r="A28" s="124">
        <v>15</v>
      </c>
      <c r="B28" s="119">
        <v>1291</v>
      </c>
      <c r="C28" s="120">
        <v>665</v>
      </c>
      <c r="D28" s="120">
        <v>626</v>
      </c>
      <c r="E28" s="119">
        <v>1312</v>
      </c>
      <c r="F28" s="120">
        <v>677</v>
      </c>
      <c r="G28" s="120">
        <v>635</v>
      </c>
      <c r="H28" s="125">
        <v>1266</v>
      </c>
      <c r="I28" s="128">
        <v>614</v>
      </c>
      <c r="J28" s="127">
        <v>652</v>
      </c>
    </row>
    <row r="29" spans="1:10" s="114" customFormat="1" ht="9.75" customHeight="1">
      <c r="A29" s="124">
        <v>16</v>
      </c>
      <c r="B29" s="119">
        <v>1421</v>
      </c>
      <c r="C29" s="120">
        <v>701</v>
      </c>
      <c r="D29" s="120">
        <v>720</v>
      </c>
      <c r="E29" s="119">
        <v>1286</v>
      </c>
      <c r="F29" s="120">
        <v>661</v>
      </c>
      <c r="G29" s="120">
        <v>625</v>
      </c>
      <c r="H29" s="125">
        <v>1313</v>
      </c>
      <c r="I29" s="128">
        <v>679</v>
      </c>
      <c r="J29" s="127">
        <v>634</v>
      </c>
    </row>
    <row r="30" spans="1:10" s="114" customFormat="1" ht="9.75" customHeight="1">
      <c r="A30" s="124">
        <v>17</v>
      </c>
      <c r="B30" s="119">
        <v>1460</v>
      </c>
      <c r="C30" s="120">
        <v>757</v>
      </c>
      <c r="D30" s="120">
        <v>703</v>
      </c>
      <c r="E30" s="119">
        <v>1428</v>
      </c>
      <c r="F30" s="120">
        <v>705</v>
      </c>
      <c r="G30" s="120">
        <v>723</v>
      </c>
      <c r="H30" s="125">
        <v>1297</v>
      </c>
      <c r="I30" s="128">
        <v>666</v>
      </c>
      <c r="J30" s="127">
        <v>631</v>
      </c>
    </row>
    <row r="31" spans="1:10" s="114" customFormat="1" ht="9.75" customHeight="1">
      <c r="A31" s="124">
        <v>18</v>
      </c>
      <c r="B31" s="119">
        <v>1421</v>
      </c>
      <c r="C31" s="120">
        <v>726</v>
      </c>
      <c r="D31" s="120">
        <v>695</v>
      </c>
      <c r="E31" s="119">
        <v>1432</v>
      </c>
      <c r="F31" s="120">
        <v>737</v>
      </c>
      <c r="G31" s="120">
        <v>695</v>
      </c>
      <c r="H31" s="125">
        <v>1401</v>
      </c>
      <c r="I31" s="128">
        <v>694</v>
      </c>
      <c r="J31" s="127">
        <v>707</v>
      </c>
    </row>
    <row r="32" spans="1:10" s="114" customFormat="1" ht="9.75" customHeight="1">
      <c r="A32" s="124">
        <v>19</v>
      </c>
      <c r="B32" s="119">
        <v>1485</v>
      </c>
      <c r="C32" s="120">
        <v>726</v>
      </c>
      <c r="D32" s="120">
        <v>759</v>
      </c>
      <c r="E32" s="119">
        <v>1409</v>
      </c>
      <c r="F32" s="120">
        <v>720</v>
      </c>
      <c r="G32" s="120">
        <v>689</v>
      </c>
      <c r="H32" s="125">
        <v>1420</v>
      </c>
      <c r="I32" s="128">
        <v>727</v>
      </c>
      <c r="J32" s="127">
        <v>693</v>
      </c>
    </row>
    <row r="33" spans="1:10" s="114" customFormat="1" ht="9.75" customHeight="1">
      <c r="A33" s="124"/>
      <c r="B33" s="119"/>
      <c r="C33" s="120"/>
      <c r="D33" s="120"/>
      <c r="E33" s="119"/>
      <c r="F33" s="120"/>
      <c r="G33" s="120"/>
      <c r="H33" s="125"/>
      <c r="I33" s="128"/>
      <c r="J33" s="128"/>
    </row>
    <row r="34" spans="1:10" s="114" customFormat="1" ht="9.75" customHeight="1">
      <c r="A34" s="124" t="s">
        <v>85</v>
      </c>
      <c r="B34" s="119">
        <v>7434</v>
      </c>
      <c r="C34" s="120">
        <v>3708</v>
      </c>
      <c r="D34" s="120">
        <v>3726</v>
      </c>
      <c r="E34" s="119">
        <v>7330</v>
      </c>
      <c r="F34" s="120">
        <v>3667</v>
      </c>
      <c r="G34" s="120">
        <v>3663</v>
      </c>
      <c r="H34" s="125">
        <v>7137</v>
      </c>
      <c r="I34" s="128">
        <v>3586</v>
      </c>
      <c r="J34" s="128">
        <f>SUM(J35:J39)</f>
        <v>3551</v>
      </c>
    </row>
    <row r="35" spans="1:10" s="114" customFormat="1" ht="9.75" customHeight="1">
      <c r="A35" s="124">
        <v>20</v>
      </c>
      <c r="B35" s="119">
        <v>1516</v>
      </c>
      <c r="C35" s="120">
        <v>743</v>
      </c>
      <c r="D35" s="120">
        <v>773</v>
      </c>
      <c r="E35" s="119">
        <v>1514</v>
      </c>
      <c r="F35" s="120">
        <v>737</v>
      </c>
      <c r="G35" s="120">
        <v>777</v>
      </c>
      <c r="H35" s="125">
        <v>1427</v>
      </c>
      <c r="I35" s="128">
        <v>729</v>
      </c>
      <c r="J35" s="127">
        <v>698</v>
      </c>
    </row>
    <row r="36" spans="1:10" s="114" customFormat="1" ht="9.75" customHeight="1">
      <c r="A36" s="124">
        <v>21</v>
      </c>
      <c r="B36" s="119">
        <v>1513</v>
      </c>
      <c r="C36" s="120">
        <v>757</v>
      </c>
      <c r="D36" s="120">
        <v>756</v>
      </c>
      <c r="E36" s="119">
        <v>1502</v>
      </c>
      <c r="F36" s="120">
        <v>741</v>
      </c>
      <c r="G36" s="120">
        <v>761</v>
      </c>
      <c r="H36" s="125">
        <v>1492</v>
      </c>
      <c r="I36" s="128">
        <v>716</v>
      </c>
      <c r="J36" s="127">
        <v>776</v>
      </c>
    </row>
    <row r="37" spans="1:10" s="114" customFormat="1" ht="9.75" customHeight="1">
      <c r="A37" s="124">
        <v>22</v>
      </c>
      <c r="B37" s="119">
        <v>1484</v>
      </c>
      <c r="C37" s="120">
        <v>765</v>
      </c>
      <c r="D37" s="120">
        <v>719</v>
      </c>
      <c r="E37" s="119">
        <v>1458</v>
      </c>
      <c r="F37" s="120">
        <v>724</v>
      </c>
      <c r="G37" s="120">
        <v>734</v>
      </c>
      <c r="H37" s="125">
        <v>1431</v>
      </c>
      <c r="I37" s="128">
        <v>712</v>
      </c>
      <c r="J37" s="127">
        <v>719</v>
      </c>
    </row>
    <row r="38" spans="1:10" s="114" customFormat="1" ht="9.75" customHeight="1">
      <c r="A38" s="124">
        <v>23</v>
      </c>
      <c r="B38" s="119">
        <v>1472</v>
      </c>
      <c r="C38" s="120">
        <v>728</v>
      </c>
      <c r="D38" s="120">
        <v>744</v>
      </c>
      <c r="E38" s="119">
        <v>1427</v>
      </c>
      <c r="F38" s="120">
        <v>746</v>
      </c>
      <c r="G38" s="120">
        <v>681</v>
      </c>
      <c r="H38" s="125">
        <v>1400</v>
      </c>
      <c r="I38" s="128">
        <v>709</v>
      </c>
      <c r="J38" s="127">
        <v>691</v>
      </c>
    </row>
    <row r="39" spans="1:10" s="114" customFormat="1" ht="9.75" customHeight="1">
      <c r="A39" s="124">
        <v>24</v>
      </c>
      <c r="B39" s="119">
        <v>1449</v>
      </c>
      <c r="C39" s="120">
        <v>715</v>
      </c>
      <c r="D39" s="120">
        <v>734</v>
      </c>
      <c r="E39" s="119">
        <v>1429</v>
      </c>
      <c r="F39" s="120">
        <v>719</v>
      </c>
      <c r="G39" s="120">
        <v>710</v>
      </c>
      <c r="H39" s="125">
        <v>1387</v>
      </c>
      <c r="I39" s="128">
        <v>720</v>
      </c>
      <c r="J39" s="127">
        <v>667</v>
      </c>
    </row>
    <row r="40" spans="1:9" s="114" customFormat="1" ht="9.75" customHeight="1">
      <c r="A40" s="124"/>
      <c r="B40" s="119"/>
      <c r="C40" s="120"/>
      <c r="D40" s="120"/>
      <c r="E40" s="119"/>
      <c r="F40" s="120"/>
      <c r="G40" s="120"/>
      <c r="H40" s="125"/>
      <c r="I40" s="128"/>
    </row>
    <row r="41" spans="1:10" s="114" customFormat="1" ht="9.75" customHeight="1">
      <c r="A41" s="124" t="s">
        <v>86</v>
      </c>
      <c r="B41" s="119">
        <v>7498</v>
      </c>
      <c r="C41" s="120">
        <v>3733</v>
      </c>
      <c r="D41" s="120">
        <v>3765</v>
      </c>
      <c r="E41" s="119">
        <v>7205</v>
      </c>
      <c r="F41" s="120">
        <v>3562</v>
      </c>
      <c r="G41" s="120">
        <v>3643</v>
      </c>
      <c r="H41" s="125">
        <v>6894</v>
      </c>
      <c r="I41" s="128">
        <v>3441</v>
      </c>
      <c r="J41" s="128">
        <v>3453</v>
      </c>
    </row>
    <row r="42" spans="1:10" s="114" customFormat="1" ht="9.75" customHeight="1">
      <c r="A42" s="124">
        <v>25</v>
      </c>
      <c r="B42" s="119">
        <v>1443</v>
      </c>
      <c r="C42" s="120">
        <v>697</v>
      </c>
      <c r="D42" s="120">
        <v>746</v>
      </c>
      <c r="E42" s="119">
        <v>1404</v>
      </c>
      <c r="F42" s="120">
        <v>702</v>
      </c>
      <c r="G42" s="120">
        <v>702</v>
      </c>
      <c r="H42" s="125">
        <v>1378</v>
      </c>
      <c r="I42" s="128">
        <v>699</v>
      </c>
      <c r="J42" s="127">
        <v>679</v>
      </c>
    </row>
    <row r="43" spans="1:10" s="114" customFormat="1" ht="9.75" customHeight="1">
      <c r="A43" s="124">
        <v>26</v>
      </c>
      <c r="B43" s="119">
        <v>1431</v>
      </c>
      <c r="C43" s="120">
        <v>695</v>
      </c>
      <c r="D43" s="120">
        <v>736</v>
      </c>
      <c r="E43" s="119">
        <v>1387</v>
      </c>
      <c r="F43" s="120">
        <v>663</v>
      </c>
      <c r="G43" s="120">
        <v>724</v>
      </c>
      <c r="H43" s="125">
        <v>1361</v>
      </c>
      <c r="I43" s="128">
        <v>694</v>
      </c>
      <c r="J43" s="127">
        <v>667</v>
      </c>
    </row>
    <row r="44" spans="1:10" s="114" customFormat="1" ht="9.75" customHeight="1">
      <c r="A44" s="124">
        <v>27</v>
      </c>
      <c r="B44" s="119">
        <v>1451</v>
      </c>
      <c r="C44" s="120">
        <v>758</v>
      </c>
      <c r="D44" s="120">
        <v>693</v>
      </c>
      <c r="E44" s="119">
        <v>1391</v>
      </c>
      <c r="F44" s="120">
        <v>683</v>
      </c>
      <c r="G44" s="120">
        <v>708</v>
      </c>
      <c r="H44" s="125">
        <v>1346</v>
      </c>
      <c r="I44" s="128">
        <v>633</v>
      </c>
      <c r="J44" s="127">
        <v>713</v>
      </c>
    </row>
    <row r="45" spans="1:10" s="114" customFormat="1" ht="9.75" customHeight="1">
      <c r="A45" s="124">
        <v>28</v>
      </c>
      <c r="B45" s="119">
        <v>1599</v>
      </c>
      <c r="C45" s="120">
        <v>785</v>
      </c>
      <c r="D45" s="120">
        <v>814</v>
      </c>
      <c r="E45" s="119">
        <v>1443</v>
      </c>
      <c r="F45" s="120">
        <v>750</v>
      </c>
      <c r="G45" s="120">
        <v>693</v>
      </c>
      <c r="H45" s="125">
        <v>1384</v>
      </c>
      <c r="I45" s="128">
        <v>673</v>
      </c>
      <c r="J45" s="127">
        <v>711</v>
      </c>
    </row>
    <row r="46" spans="1:10" s="114" customFormat="1" ht="9.75" customHeight="1">
      <c r="A46" s="124">
        <v>29</v>
      </c>
      <c r="B46" s="119">
        <v>1574</v>
      </c>
      <c r="C46" s="120">
        <v>798</v>
      </c>
      <c r="D46" s="120">
        <v>776</v>
      </c>
      <c r="E46" s="119">
        <v>1580</v>
      </c>
      <c r="F46" s="120">
        <v>764</v>
      </c>
      <c r="G46" s="120">
        <v>816</v>
      </c>
      <c r="H46" s="125">
        <v>1425</v>
      </c>
      <c r="I46" s="128">
        <v>742</v>
      </c>
      <c r="J46" s="127">
        <v>683</v>
      </c>
    </row>
    <row r="47" spans="1:10" s="114" customFormat="1" ht="9.75" customHeight="1">
      <c r="A47" s="124"/>
      <c r="B47" s="119"/>
      <c r="C47" s="120"/>
      <c r="D47" s="120"/>
      <c r="E47" s="119"/>
      <c r="F47" s="120"/>
      <c r="G47" s="120"/>
      <c r="H47" s="125"/>
      <c r="I47" s="128"/>
      <c r="J47" s="128"/>
    </row>
    <row r="48" spans="1:10" s="114" customFormat="1" ht="9.75" customHeight="1">
      <c r="A48" s="124" t="s">
        <v>87</v>
      </c>
      <c r="B48" s="119">
        <v>9158</v>
      </c>
      <c r="C48" s="120">
        <v>4542</v>
      </c>
      <c r="D48" s="120">
        <v>4616</v>
      </c>
      <c r="E48" s="119">
        <v>8765</v>
      </c>
      <c r="F48" s="120">
        <v>4373</v>
      </c>
      <c r="G48" s="120">
        <v>4392</v>
      </c>
      <c r="H48" s="125">
        <v>8472</v>
      </c>
      <c r="I48" s="128">
        <v>4214</v>
      </c>
      <c r="J48" s="128">
        <v>4258</v>
      </c>
    </row>
    <row r="49" spans="1:10" s="114" customFormat="1" ht="9.75" customHeight="1">
      <c r="A49" s="124">
        <v>30</v>
      </c>
      <c r="B49" s="119">
        <v>1646</v>
      </c>
      <c r="C49" s="120">
        <v>818</v>
      </c>
      <c r="D49" s="120">
        <v>828</v>
      </c>
      <c r="E49" s="119">
        <v>1574</v>
      </c>
      <c r="F49" s="120">
        <v>799</v>
      </c>
      <c r="G49" s="120">
        <v>775</v>
      </c>
      <c r="H49" s="125">
        <v>1597</v>
      </c>
      <c r="I49" s="128">
        <v>776</v>
      </c>
      <c r="J49" s="127">
        <v>821</v>
      </c>
    </row>
    <row r="50" spans="1:10" s="114" customFormat="1" ht="9.75" customHeight="1">
      <c r="A50" s="124">
        <v>31</v>
      </c>
      <c r="B50" s="119">
        <v>1792</v>
      </c>
      <c r="C50" s="120">
        <v>885</v>
      </c>
      <c r="D50" s="120">
        <v>907</v>
      </c>
      <c r="E50" s="119">
        <v>1639</v>
      </c>
      <c r="F50" s="120">
        <v>814</v>
      </c>
      <c r="G50" s="120">
        <v>825</v>
      </c>
      <c r="H50" s="125">
        <v>1595</v>
      </c>
      <c r="I50" s="128">
        <v>815</v>
      </c>
      <c r="J50" s="127">
        <v>780</v>
      </c>
    </row>
    <row r="51" spans="1:10" s="114" customFormat="1" ht="9.75" customHeight="1">
      <c r="A51" s="124">
        <v>32</v>
      </c>
      <c r="B51" s="119">
        <v>1895</v>
      </c>
      <c r="C51" s="120">
        <v>941</v>
      </c>
      <c r="D51" s="120">
        <v>954</v>
      </c>
      <c r="E51" s="119">
        <v>1747</v>
      </c>
      <c r="F51" s="120">
        <v>871</v>
      </c>
      <c r="G51" s="120">
        <v>876</v>
      </c>
      <c r="H51" s="125">
        <v>1623</v>
      </c>
      <c r="I51" s="128">
        <v>805</v>
      </c>
      <c r="J51" s="127">
        <v>818</v>
      </c>
    </row>
    <row r="52" spans="1:10" s="114" customFormat="1" ht="9.75" customHeight="1">
      <c r="A52" s="124">
        <v>33</v>
      </c>
      <c r="B52" s="119">
        <v>1925</v>
      </c>
      <c r="C52" s="120">
        <v>953</v>
      </c>
      <c r="D52" s="120">
        <v>972</v>
      </c>
      <c r="E52" s="119">
        <v>1900</v>
      </c>
      <c r="F52" s="120">
        <v>941</v>
      </c>
      <c r="G52" s="120">
        <v>959</v>
      </c>
      <c r="H52" s="125">
        <v>1757</v>
      </c>
      <c r="I52" s="128">
        <v>877</v>
      </c>
      <c r="J52" s="127">
        <v>880</v>
      </c>
    </row>
    <row r="53" spans="1:10" s="114" customFormat="1" ht="9.75" customHeight="1">
      <c r="A53" s="124">
        <v>34</v>
      </c>
      <c r="B53" s="119">
        <v>1900</v>
      </c>
      <c r="C53" s="120">
        <v>945</v>
      </c>
      <c r="D53" s="120">
        <v>955</v>
      </c>
      <c r="E53" s="119">
        <v>1905</v>
      </c>
      <c r="F53" s="120">
        <v>948</v>
      </c>
      <c r="G53" s="120">
        <v>957</v>
      </c>
      <c r="H53" s="125">
        <v>1900</v>
      </c>
      <c r="I53" s="128">
        <v>941</v>
      </c>
      <c r="J53" s="127">
        <v>959</v>
      </c>
    </row>
    <row r="54" spans="1:10" s="114" customFormat="1" ht="9.75" customHeight="1">
      <c r="A54" s="124"/>
      <c r="B54" s="119"/>
      <c r="C54" s="120"/>
      <c r="D54" s="120"/>
      <c r="E54" s="119"/>
      <c r="F54" s="120"/>
      <c r="G54" s="120"/>
      <c r="H54" s="125"/>
      <c r="I54" s="128"/>
      <c r="J54" s="128"/>
    </row>
    <row r="55" spans="1:10" s="114" customFormat="1" ht="9.75" customHeight="1">
      <c r="A55" s="124" t="s">
        <v>88</v>
      </c>
      <c r="B55" s="119">
        <v>9030</v>
      </c>
      <c r="C55" s="120">
        <v>4373</v>
      </c>
      <c r="D55" s="120">
        <v>4657</v>
      </c>
      <c r="E55" s="119">
        <v>9095</v>
      </c>
      <c r="F55" s="120">
        <v>4408</v>
      </c>
      <c r="G55" s="120">
        <v>4687</v>
      </c>
      <c r="H55" s="125">
        <v>9197</v>
      </c>
      <c r="I55" s="128">
        <v>4527</v>
      </c>
      <c r="J55" s="128">
        <v>4670</v>
      </c>
    </row>
    <row r="56" spans="1:10" s="114" customFormat="1" ht="9.75" customHeight="1">
      <c r="A56" s="124">
        <v>35</v>
      </c>
      <c r="B56" s="119">
        <v>1866</v>
      </c>
      <c r="C56" s="120">
        <v>919</v>
      </c>
      <c r="D56" s="120">
        <v>947</v>
      </c>
      <c r="E56" s="119">
        <v>1893</v>
      </c>
      <c r="F56" s="120">
        <v>936</v>
      </c>
      <c r="G56" s="120">
        <v>957</v>
      </c>
      <c r="H56" s="125">
        <v>1852</v>
      </c>
      <c r="I56" s="128">
        <v>921</v>
      </c>
      <c r="J56" s="127">
        <v>931</v>
      </c>
    </row>
    <row r="57" spans="1:10" s="114" customFormat="1" ht="9.75" customHeight="1">
      <c r="A57" s="124">
        <v>36</v>
      </c>
      <c r="B57" s="119">
        <v>1844</v>
      </c>
      <c r="C57" s="120">
        <v>895</v>
      </c>
      <c r="D57" s="120">
        <v>949</v>
      </c>
      <c r="E57" s="119">
        <v>1856</v>
      </c>
      <c r="F57" s="120">
        <v>912</v>
      </c>
      <c r="G57" s="120">
        <v>944</v>
      </c>
      <c r="H57" s="125">
        <v>1887</v>
      </c>
      <c r="I57" s="128">
        <v>932</v>
      </c>
      <c r="J57" s="127">
        <v>955</v>
      </c>
    </row>
    <row r="58" spans="1:10" s="114" customFormat="1" ht="9.75" customHeight="1">
      <c r="A58" s="124">
        <v>37</v>
      </c>
      <c r="B58" s="119">
        <v>1778</v>
      </c>
      <c r="C58" s="120">
        <v>868</v>
      </c>
      <c r="D58" s="120">
        <v>910</v>
      </c>
      <c r="E58" s="119">
        <v>1850</v>
      </c>
      <c r="F58" s="120">
        <v>899</v>
      </c>
      <c r="G58" s="120">
        <v>951</v>
      </c>
      <c r="H58" s="125">
        <v>1841</v>
      </c>
      <c r="I58" s="128">
        <v>916</v>
      </c>
      <c r="J58" s="127">
        <v>925</v>
      </c>
    </row>
    <row r="59" spans="1:10" s="114" customFormat="1" ht="9.75" customHeight="1">
      <c r="A59" s="124">
        <v>38</v>
      </c>
      <c r="B59" s="119">
        <v>1728</v>
      </c>
      <c r="C59" s="120">
        <v>804</v>
      </c>
      <c r="D59" s="120">
        <v>924</v>
      </c>
      <c r="E59" s="119">
        <v>1779</v>
      </c>
      <c r="F59" s="120">
        <v>864</v>
      </c>
      <c r="G59" s="120">
        <v>915</v>
      </c>
      <c r="H59" s="125">
        <v>1851</v>
      </c>
      <c r="I59" s="128">
        <v>902</v>
      </c>
      <c r="J59" s="127">
        <v>949</v>
      </c>
    </row>
    <row r="60" spans="1:10" s="114" customFormat="1" ht="9.75" customHeight="1">
      <c r="A60" s="124">
        <v>39</v>
      </c>
      <c r="B60" s="119">
        <v>1814</v>
      </c>
      <c r="C60" s="120">
        <v>887</v>
      </c>
      <c r="D60" s="120">
        <v>927</v>
      </c>
      <c r="E60" s="119">
        <v>1717</v>
      </c>
      <c r="F60" s="120">
        <v>797</v>
      </c>
      <c r="G60" s="120">
        <v>920</v>
      </c>
      <c r="H60" s="125">
        <v>1766</v>
      </c>
      <c r="I60" s="128">
        <v>856</v>
      </c>
      <c r="J60" s="127">
        <v>910</v>
      </c>
    </row>
    <row r="61" spans="1:10" s="114" customFormat="1" ht="9.75" customHeight="1">
      <c r="A61" s="124"/>
      <c r="B61" s="119"/>
      <c r="C61" s="120"/>
      <c r="D61" s="120"/>
      <c r="E61" s="119"/>
      <c r="F61" s="120"/>
      <c r="G61" s="120"/>
      <c r="H61" s="125"/>
      <c r="I61" s="128"/>
      <c r="J61" s="128"/>
    </row>
    <row r="62" spans="1:10" s="114" customFormat="1" ht="9.75" customHeight="1">
      <c r="A62" s="124" t="s">
        <v>89</v>
      </c>
      <c r="B62" s="119">
        <v>8258</v>
      </c>
      <c r="C62" s="120">
        <v>3964</v>
      </c>
      <c r="D62" s="120">
        <v>4294</v>
      </c>
      <c r="E62" s="119">
        <v>8354</v>
      </c>
      <c r="F62" s="120">
        <v>4005</v>
      </c>
      <c r="G62" s="120">
        <v>4349</v>
      </c>
      <c r="H62" s="125">
        <v>8374</v>
      </c>
      <c r="I62" s="128">
        <v>4005</v>
      </c>
      <c r="J62" s="128">
        <v>4369</v>
      </c>
    </row>
    <row r="63" spans="1:10" s="114" customFormat="1" ht="9.75" customHeight="1">
      <c r="A63" s="124">
        <v>40</v>
      </c>
      <c r="B63" s="119">
        <v>1364</v>
      </c>
      <c r="C63" s="120">
        <v>659</v>
      </c>
      <c r="D63" s="120">
        <v>705</v>
      </c>
      <c r="E63" s="119">
        <v>1788</v>
      </c>
      <c r="F63" s="120">
        <v>867</v>
      </c>
      <c r="G63" s="120">
        <v>921</v>
      </c>
      <c r="H63" s="125">
        <v>1712</v>
      </c>
      <c r="I63" s="128">
        <v>801</v>
      </c>
      <c r="J63" s="127">
        <v>911</v>
      </c>
    </row>
    <row r="64" spans="1:10" s="114" customFormat="1" ht="9.75" customHeight="1">
      <c r="A64" s="124">
        <v>41</v>
      </c>
      <c r="B64" s="119">
        <v>1827</v>
      </c>
      <c r="C64" s="120">
        <v>851</v>
      </c>
      <c r="D64" s="120">
        <v>976</v>
      </c>
      <c r="E64" s="119">
        <v>1370</v>
      </c>
      <c r="F64" s="120">
        <v>661</v>
      </c>
      <c r="G64" s="120">
        <v>709</v>
      </c>
      <c r="H64" s="125">
        <v>1785</v>
      </c>
      <c r="I64" s="128">
        <v>864</v>
      </c>
      <c r="J64" s="127">
        <v>921</v>
      </c>
    </row>
    <row r="65" spans="1:10" s="114" customFormat="1" ht="9.75" customHeight="1">
      <c r="A65" s="124">
        <v>42</v>
      </c>
      <c r="B65" s="119">
        <v>1717</v>
      </c>
      <c r="C65" s="120">
        <v>854</v>
      </c>
      <c r="D65" s="120">
        <v>863</v>
      </c>
      <c r="E65" s="119">
        <v>1814</v>
      </c>
      <c r="F65" s="120">
        <v>840</v>
      </c>
      <c r="G65" s="120">
        <v>974</v>
      </c>
      <c r="H65" s="125">
        <v>1360</v>
      </c>
      <c r="I65" s="128">
        <v>657</v>
      </c>
      <c r="J65" s="127">
        <v>703</v>
      </c>
    </row>
    <row r="66" spans="1:10" s="114" customFormat="1" ht="9.75" customHeight="1">
      <c r="A66" s="124">
        <v>43</v>
      </c>
      <c r="B66" s="119">
        <v>1690</v>
      </c>
      <c r="C66" s="120">
        <v>796</v>
      </c>
      <c r="D66" s="120">
        <v>894</v>
      </c>
      <c r="E66" s="119">
        <v>1706</v>
      </c>
      <c r="F66" s="120">
        <v>849</v>
      </c>
      <c r="G66" s="120">
        <v>857</v>
      </c>
      <c r="H66" s="125">
        <v>1815</v>
      </c>
      <c r="I66" s="128">
        <v>838</v>
      </c>
      <c r="J66" s="127">
        <v>977</v>
      </c>
    </row>
    <row r="67" spans="1:10" s="114" customFormat="1" ht="9.75" customHeight="1">
      <c r="A67" s="124">
        <v>44</v>
      </c>
      <c r="B67" s="119">
        <v>1660</v>
      </c>
      <c r="C67" s="120">
        <v>804</v>
      </c>
      <c r="D67" s="120">
        <v>856</v>
      </c>
      <c r="E67" s="119">
        <v>1676</v>
      </c>
      <c r="F67" s="120">
        <v>788</v>
      </c>
      <c r="G67" s="120">
        <v>888</v>
      </c>
      <c r="H67" s="125">
        <v>1702</v>
      </c>
      <c r="I67" s="128">
        <v>845</v>
      </c>
      <c r="J67" s="127">
        <v>857</v>
      </c>
    </row>
    <row r="68" spans="1:10" s="114" customFormat="1" ht="9.75" customHeight="1">
      <c r="A68" s="124"/>
      <c r="B68" s="119"/>
      <c r="C68" s="120"/>
      <c r="D68" s="120"/>
      <c r="E68" s="119"/>
      <c r="F68" s="120"/>
      <c r="G68" s="120"/>
      <c r="H68" s="125"/>
      <c r="I68" s="128"/>
      <c r="J68" s="128"/>
    </row>
    <row r="69" spans="1:10" s="114" customFormat="1" ht="9.75" customHeight="1">
      <c r="A69" s="124" t="s">
        <v>90</v>
      </c>
      <c r="B69" s="119">
        <v>8048</v>
      </c>
      <c r="C69" s="120">
        <v>3908</v>
      </c>
      <c r="D69" s="120">
        <v>4140</v>
      </c>
      <c r="E69" s="119">
        <v>8107</v>
      </c>
      <c r="F69" s="120">
        <v>3901</v>
      </c>
      <c r="G69" s="120">
        <v>4206</v>
      </c>
      <c r="H69" s="125">
        <v>8200</v>
      </c>
      <c r="I69" s="128">
        <v>3939</v>
      </c>
      <c r="J69" s="128">
        <v>4261</v>
      </c>
    </row>
    <row r="70" spans="1:10" s="114" customFormat="1" ht="9.75" customHeight="1">
      <c r="A70" s="124">
        <v>45</v>
      </c>
      <c r="B70" s="119">
        <v>1593</v>
      </c>
      <c r="C70" s="120">
        <v>772</v>
      </c>
      <c r="D70" s="120">
        <v>821</v>
      </c>
      <c r="E70" s="119">
        <v>1642</v>
      </c>
      <c r="F70" s="120">
        <v>790</v>
      </c>
      <c r="G70" s="120">
        <v>852</v>
      </c>
      <c r="H70" s="125">
        <v>1688</v>
      </c>
      <c r="I70" s="128">
        <v>799</v>
      </c>
      <c r="J70" s="127">
        <v>889</v>
      </c>
    </row>
    <row r="71" spans="1:10" s="114" customFormat="1" ht="9.75" customHeight="1">
      <c r="A71" s="124">
        <v>46</v>
      </c>
      <c r="B71" s="119">
        <v>1631</v>
      </c>
      <c r="C71" s="120">
        <v>781</v>
      </c>
      <c r="D71" s="120">
        <v>850</v>
      </c>
      <c r="E71" s="119">
        <v>1586</v>
      </c>
      <c r="F71" s="120">
        <v>772</v>
      </c>
      <c r="G71" s="120">
        <v>814</v>
      </c>
      <c r="H71" s="125">
        <v>1635</v>
      </c>
      <c r="I71" s="128">
        <v>783</v>
      </c>
      <c r="J71" s="127">
        <v>852</v>
      </c>
    </row>
    <row r="72" spans="1:10" s="114" customFormat="1" ht="9.75" customHeight="1">
      <c r="A72" s="124">
        <v>47</v>
      </c>
      <c r="B72" s="119">
        <v>1681</v>
      </c>
      <c r="C72" s="120">
        <v>815</v>
      </c>
      <c r="D72" s="120">
        <v>866</v>
      </c>
      <c r="E72" s="119">
        <v>1632</v>
      </c>
      <c r="F72" s="120">
        <v>784</v>
      </c>
      <c r="G72" s="120">
        <v>848</v>
      </c>
      <c r="H72" s="125">
        <v>1586</v>
      </c>
      <c r="I72" s="128">
        <v>772</v>
      </c>
      <c r="J72" s="127">
        <v>814</v>
      </c>
    </row>
    <row r="73" spans="1:10" s="114" customFormat="1" ht="9.75" customHeight="1">
      <c r="A73" s="124">
        <v>48</v>
      </c>
      <c r="B73" s="119">
        <v>1586</v>
      </c>
      <c r="C73" s="120">
        <v>756</v>
      </c>
      <c r="D73" s="120">
        <v>830</v>
      </c>
      <c r="E73" s="119">
        <v>1670</v>
      </c>
      <c r="F73" s="120">
        <v>807</v>
      </c>
      <c r="G73" s="120">
        <v>863</v>
      </c>
      <c r="H73" s="125">
        <v>1629</v>
      </c>
      <c r="I73" s="128">
        <v>781</v>
      </c>
      <c r="J73" s="127">
        <v>848</v>
      </c>
    </row>
    <row r="74" spans="1:10" s="114" customFormat="1" ht="9.75" customHeight="1">
      <c r="A74" s="124">
        <v>49</v>
      </c>
      <c r="B74" s="119">
        <v>1557</v>
      </c>
      <c r="C74" s="120">
        <v>784</v>
      </c>
      <c r="D74" s="120">
        <v>773</v>
      </c>
      <c r="E74" s="119">
        <v>1577</v>
      </c>
      <c r="F74" s="120">
        <v>748</v>
      </c>
      <c r="G74" s="120">
        <v>829</v>
      </c>
      <c r="H74" s="125">
        <v>1662</v>
      </c>
      <c r="I74" s="128">
        <v>804</v>
      </c>
      <c r="J74" s="127">
        <v>858</v>
      </c>
    </row>
    <row r="75" spans="1:10" s="114" customFormat="1" ht="9.75" customHeight="1">
      <c r="A75" s="124"/>
      <c r="B75" s="119"/>
      <c r="C75" s="120"/>
      <c r="D75" s="120"/>
      <c r="E75" s="119"/>
      <c r="F75" s="120"/>
      <c r="G75" s="120"/>
      <c r="H75" s="125"/>
      <c r="I75" s="128"/>
      <c r="J75" s="128"/>
    </row>
    <row r="76" spans="1:10" s="114" customFormat="1" ht="9.75" customHeight="1">
      <c r="A76" s="124" t="s">
        <v>91</v>
      </c>
      <c r="B76" s="119">
        <v>8773</v>
      </c>
      <c r="C76" s="120">
        <v>4213</v>
      </c>
      <c r="D76" s="120">
        <v>4560</v>
      </c>
      <c r="E76" s="119">
        <v>8424</v>
      </c>
      <c r="F76" s="120">
        <v>4076</v>
      </c>
      <c r="G76" s="120">
        <v>4348</v>
      </c>
      <c r="H76" s="125">
        <v>6549</v>
      </c>
      <c r="I76" s="128">
        <v>3993</v>
      </c>
      <c r="J76" s="128">
        <v>4225</v>
      </c>
    </row>
    <row r="77" spans="1:10" s="114" customFormat="1" ht="9.75" customHeight="1">
      <c r="A77" s="124">
        <v>50</v>
      </c>
      <c r="B77" s="119">
        <v>1739</v>
      </c>
      <c r="C77" s="120">
        <v>882</v>
      </c>
      <c r="D77" s="120">
        <v>857</v>
      </c>
      <c r="E77" s="119">
        <v>1556</v>
      </c>
      <c r="F77" s="120">
        <v>784</v>
      </c>
      <c r="G77" s="120">
        <v>772</v>
      </c>
      <c r="H77" s="125">
        <v>1576</v>
      </c>
      <c r="I77" s="128">
        <v>749</v>
      </c>
      <c r="J77" s="127">
        <v>827</v>
      </c>
    </row>
    <row r="78" spans="1:10" s="114" customFormat="1" ht="9.75" customHeight="1">
      <c r="A78" s="124">
        <v>51</v>
      </c>
      <c r="B78" s="119">
        <v>1727</v>
      </c>
      <c r="C78" s="120">
        <v>830</v>
      </c>
      <c r="D78" s="120">
        <v>897</v>
      </c>
      <c r="E78" s="119">
        <v>1735</v>
      </c>
      <c r="F78" s="120">
        <v>884</v>
      </c>
      <c r="G78" s="120">
        <v>851</v>
      </c>
      <c r="H78" s="125">
        <v>1553</v>
      </c>
      <c r="I78" s="128">
        <v>781</v>
      </c>
      <c r="J78" s="127">
        <v>772</v>
      </c>
    </row>
    <row r="79" spans="1:10" s="114" customFormat="1" ht="9.75" customHeight="1">
      <c r="A79" s="124">
        <v>52</v>
      </c>
      <c r="B79" s="119">
        <v>1686</v>
      </c>
      <c r="C79" s="120">
        <v>791</v>
      </c>
      <c r="D79" s="120">
        <v>895</v>
      </c>
      <c r="E79" s="119">
        <v>1714</v>
      </c>
      <c r="F79" s="120">
        <v>815</v>
      </c>
      <c r="G79" s="120">
        <v>899</v>
      </c>
      <c r="H79" s="125">
        <v>1721</v>
      </c>
      <c r="I79" s="128">
        <v>877</v>
      </c>
      <c r="J79" s="127">
        <v>844</v>
      </c>
    </row>
    <row r="80" spans="1:10" s="114" customFormat="1" ht="9.75" customHeight="1">
      <c r="A80" s="124">
        <v>53</v>
      </c>
      <c r="B80" s="119">
        <v>1764</v>
      </c>
      <c r="C80" s="120">
        <v>813</v>
      </c>
      <c r="D80" s="120">
        <v>951</v>
      </c>
      <c r="E80" s="119">
        <v>1676</v>
      </c>
      <c r="F80" s="120">
        <v>790</v>
      </c>
      <c r="G80" s="120">
        <v>886</v>
      </c>
      <c r="H80" s="125">
        <v>1699</v>
      </c>
      <c r="I80" s="128">
        <v>804</v>
      </c>
      <c r="J80" s="127">
        <v>895</v>
      </c>
    </row>
    <row r="81" spans="1:10" s="114" customFormat="1" ht="9.75" customHeight="1">
      <c r="A81" s="129">
        <v>54</v>
      </c>
      <c r="B81" s="130">
        <v>1857</v>
      </c>
      <c r="C81" s="131">
        <v>897</v>
      </c>
      <c r="D81" s="131">
        <v>960</v>
      </c>
      <c r="E81" s="130">
        <v>1743</v>
      </c>
      <c r="F81" s="131">
        <v>803</v>
      </c>
      <c r="G81" s="131">
        <v>940</v>
      </c>
      <c r="H81" s="132">
        <v>1669</v>
      </c>
      <c r="I81" s="133">
        <v>782</v>
      </c>
      <c r="J81" s="134">
        <v>887</v>
      </c>
    </row>
    <row r="82" spans="1:10" s="138" customFormat="1" ht="13.5" customHeight="1">
      <c r="A82" s="135"/>
      <c r="B82" s="135"/>
      <c r="C82" s="135"/>
      <c r="D82" s="135"/>
      <c r="E82" s="135"/>
      <c r="F82" s="135"/>
      <c r="G82" s="135"/>
      <c r="H82" s="136"/>
      <c r="I82" s="137"/>
      <c r="J82" s="137"/>
    </row>
  </sheetData>
  <sheetProtection/>
  <mergeCells count="4">
    <mergeCell ref="A2:A3"/>
    <mergeCell ref="H2:J2"/>
    <mergeCell ref="E2:G2"/>
    <mergeCell ref="B2:D2"/>
  </mergeCells>
  <printOptions horizontalCentered="1"/>
  <pageMargins left="0.3937007874015748" right="0.3937007874015748" top="0.5905511811023623" bottom="0.3937007874015748" header="0.3937007874015748" footer="0.3937007874015748"/>
  <pageSetup firstPageNumber="8" useFirstPageNumber="1" fitToWidth="0" orientation="portrait" paperSize="9" r:id="rId1"/>
  <headerFooter alignWithMargins="0">
    <oddHeader>&amp;L10　人口･世帯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showGridLines="0" view="pageBreakPreview" zoomScaleSheetLayoutView="100" zoomScalePageLayoutView="0" workbookViewId="0" topLeftCell="A1">
      <pane xSplit="1" ySplit="3" topLeftCell="B2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34" sqref="A34"/>
    </sheetView>
  </sheetViews>
  <sheetFormatPr defaultColWidth="8.875" defaultRowHeight="9.75" customHeight="1"/>
  <cols>
    <col min="1" max="1" width="8.875" style="139" customWidth="1"/>
    <col min="2" max="4" width="8.875" style="181" customWidth="1"/>
    <col min="5" max="16384" width="8.875" style="139" customWidth="1"/>
  </cols>
  <sheetData>
    <row r="1" spans="2:10" s="112" customFormat="1" ht="20.25" customHeight="1">
      <c r="B1" s="140"/>
      <c r="C1" s="140"/>
      <c r="D1" s="140"/>
      <c r="J1" s="141" t="s">
        <v>105</v>
      </c>
    </row>
    <row r="2" spans="1:10" s="114" customFormat="1" ht="12" customHeight="1">
      <c r="A2" s="290" t="s">
        <v>16</v>
      </c>
      <c r="B2" s="307" t="s">
        <v>79</v>
      </c>
      <c r="C2" s="307"/>
      <c r="D2" s="307"/>
      <c r="E2" s="307" t="s">
        <v>80</v>
      </c>
      <c r="F2" s="307"/>
      <c r="G2" s="307"/>
      <c r="H2" s="305" t="s">
        <v>81</v>
      </c>
      <c r="I2" s="305"/>
      <c r="J2" s="306"/>
    </row>
    <row r="3" spans="1:10" s="114" customFormat="1" ht="12" customHeight="1">
      <c r="A3" s="291"/>
      <c r="B3" s="115" t="s">
        <v>82</v>
      </c>
      <c r="C3" s="115" t="s">
        <v>25</v>
      </c>
      <c r="D3" s="115" t="s">
        <v>26</v>
      </c>
      <c r="E3" s="115" t="s">
        <v>82</v>
      </c>
      <c r="F3" s="115" t="s">
        <v>25</v>
      </c>
      <c r="G3" s="115" t="s">
        <v>26</v>
      </c>
      <c r="H3" s="116" t="s">
        <v>82</v>
      </c>
      <c r="I3" s="116" t="s">
        <v>25</v>
      </c>
      <c r="J3" s="117" t="s">
        <v>26</v>
      </c>
    </row>
    <row r="4" spans="1:12" s="114" customFormat="1" ht="9.75" customHeight="1">
      <c r="A4" s="142"/>
      <c r="B4" s="124"/>
      <c r="C4" s="124"/>
      <c r="D4" s="124"/>
      <c r="E4" s="143"/>
      <c r="F4" s="124"/>
      <c r="G4" s="144"/>
      <c r="H4" s="145"/>
      <c r="I4" s="146"/>
      <c r="J4" s="147"/>
      <c r="K4" s="123"/>
      <c r="L4" s="123"/>
    </row>
    <row r="5" spans="1:10" s="114" customFormat="1" ht="9.75" customHeight="1">
      <c r="A5" s="148"/>
      <c r="B5" s="124"/>
      <c r="C5" s="124"/>
      <c r="D5" s="124"/>
      <c r="E5" s="143"/>
      <c r="F5" s="124"/>
      <c r="G5" s="144"/>
      <c r="H5" s="149"/>
      <c r="I5" s="149"/>
      <c r="J5" s="149"/>
    </row>
    <row r="6" spans="1:10" s="114" customFormat="1" ht="9.75" customHeight="1">
      <c r="A6" s="144" t="s">
        <v>92</v>
      </c>
      <c r="B6" s="120">
        <v>11310</v>
      </c>
      <c r="C6" s="120">
        <v>5522</v>
      </c>
      <c r="D6" s="120">
        <v>5788</v>
      </c>
      <c r="E6" s="119">
        <v>10939</v>
      </c>
      <c r="F6" s="120">
        <v>5291</v>
      </c>
      <c r="G6" s="150">
        <v>5648</v>
      </c>
      <c r="H6" s="122">
        <v>10146</v>
      </c>
      <c r="I6" s="122">
        <v>4858</v>
      </c>
      <c r="J6" s="122">
        <v>5288</v>
      </c>
    </row>
    <row r="7" spans="1:10" s="114" customFormat="1" ht="9.75" customHeight="1">
      <c r="A7" s="144">
        <v>55</v>
      </c>
      <c r="B7" s="120">
        <v>1995</v>
      </c>
      <c r="C7" s="120">
        <v>956</v>
      </c>
      <c r="D7" s="120">
        <v>1039</v>
      </c>
      <c r="E7" s="119">
        <v>1848</v>
      </c>
      <c r="F7" s="120">
        <v>892</v>
      </c>
      <c r="G7" s="150">
        <v>956</v>
      </c>
      <c r="H7" s="122">
        <v>1725</v>
      </c>
      <c r="I7" s="127">
        <v>792</v>
      </c>
      <c r="J7" s="127">
        <v>933</v>
      </c>
    </row>
    <row r="8" spans="1:10" s="114" customFormat="1" ht="9.75" customHeight="1">
      <c r="A8" s="144">
        <v>56</v>
      </c>
      <c r="B8" s="120">
        <v>2300</v>
      </c>
      <c r="C8" s="120">
        <v>1115</v>
      </c>
      <c r="D8" s="120">
        <v>1185</v>
      </c>
      <c r="E8" s="119">
        <v>1970</v>
      </c>
      <c r="F8" s="120">
        <v>939</v>
      </c>
      <c r="G8" s="150">
        <v>1031</v>
      </c>
      <c r="H8" s="122">
        <v>1829</v>
      </c>
      <c r="I8" s="127">
        <v>879</v>
      </c>
      <c r="J8" s="127">
        <v>950</v>
      </c>
    </row>
    <row r="9" spans="1:10" s="114" customFormat="1" ht="9.75" customHeight="1">
      <c r="A9" s="144">
        <v>57</v>
      </c>
      <c r="B9" s="120">
        <v>2402</v>
      </c>
      <c r="C9" s="120">
        <v>1180</v>
      </c>
      <c r="D9" s="120">
        <v>1222</v>
      </c>
      <c r="E9" s="119">
        <v>2291</v>
      </c>
      <c r="F9" s="120">
        <v>1113</v>
      </c>
      <c r="G9" s="150">
        <v>1178</v>
      </c>
      <c r="H9" s="122">
        <v>1956</v>
      </c>
      <c r="I9" s="151">
        <v>926</v>
      </c>
      <c r="J9" s="151">
        <v>1030</v>
      </c>
    </row>
    <row r="10" spans="1:10" s="114" customFormat="1" ht="9.75" customHeight="1">
      <c r="A10" s="144">
        <v>58</v>
      </c>
      <c r="B10" s="120">
        <v>2471</v>
      </c>
      <c r="C10" s="120">
        <v>1191</v>
      </c>
      <c r="D10" s="120">
        <v>1280</v>
      </c>
      <c r="E10" s="119">
        <v>2384</v>
      </c>
      <c r="F10" s="120">
        <v>1172</v>
      </c>
      <c r="G10" s="150">
        <v>1212</v>
      </c>
      <c r="H10" s="122">
        <v>2278</v>
      </c>
      <c r="I10" s="151">
        <v>1103</v>
      </c>
      <c r="J10" s="151">
        <v>1175</v>
      </c>
    </row>
    <row r="11" spans="1:10" s="114" customFormat="1" ht="9.75" customHeight="1">
      <c r="A11" s="144">
        <v>59</v>
      </c>
      <c r="B11" s="120">
        <v>2142</v>
      </c>
      <c r="C11" s="120">
        <v>1080</v>
      </c>
      <c r="D11" s="120">
        <v>1062</v>
      </c>
      <c r="E11" s="119">
        <v>2446</v>
      </c>
      <c r="F11" s="120">
        <v>1175</v>
      </c>
      <c r="G11" s="150">
        <v>1271</v>
      </c>
      <c r="H11" s="122">
        <v>2358</v>
      </c>
      <c r="I11" s="151">
        <v>1158</v>
      </c>
      <c r="J11" s="151">
        <v>1200</v>
      </c>
    </row>
    <row r="12" spans="1:10" s="114" customFormat="1" ht="9.75" customHeight="1">
      <c r="A12" s="144"/>
      <c r="B12" s="120"/>
      <c r="C12" s="120"/>
      <c r="D12" s="120"/>
      <c r="E12" s="119"/>
      <c r="F12" s="120"/>
      <c r="G12" s="150"/>
      <c r="H12" s="122"/>
      <c r="I12" s="122"/>
      <c r="J12" s="122"/>
    </row>
    <row r="13" spans="1:10" s="114" customFormat="1" ht="9.75" customHeight="1">
      <c r="A13" s="144" t="s">
        <v>93</v>
      </c>
      <c r="B13" s="120">
        <v>8254</v>
      </c>
      <c r="C13" s="120">
        <v>3895</v>
      </c>
      <c r="D13" s="120">
        <v>4359</v>
      </c>
      <c r="E13" s="119">
        <v>8524</v>
      </c>
      <c r="F13" s="120">
        <v>4073</v>
      </c>
      <c r="G13" s="150">
        <v>4451</v>
      </c>
      <c r="H13" s="122">
        <v>9109</v>
      </c>
      <c r="I13" s="122">
        <v>4362</v>
      </c>
      <c r="J13" s="122">
        <v>4747</v>
      </c>
    </row>
    <row r="14" spans="1:10" s="114" customFormat="1" ht="9.75" customHeight="1">
      <c r="A14" s="144">
        <v>60</v>
      </c>
      <c r="B14" s="120">
        <v>1255</v>
      </c>
      <c r="C14" s="120">
        <v>631</v>
      </c>
      <c r="D14" s="120">
        <v>624</v>
      </c>
      <c r="E14" s="119">
        <v>2130</v>
      </c>
      <c r="F14" s="120">
        <v>1076</v>
      </c>
      <c r="G14" s="150">
        <v>1054</v>
      </c>
      <c r="H14" s="122">
        <v>2433</v>
      </c>
      <c r="I14" s="151">
        <v>1163</v>
      </c>
      <c r="J14" s="151">
        <v>1270</v>
      </c>
    </row>
    <row r="15" spans="1:10" s="114" customFormat="1" ht="9.75" customHeight="1">
      <c r="A15" s="144">
        <v>61</v>
      </c>
      <c r="B15" s="120">
        <v>1412</v>
      </c>
      <c r="C15" s="120">
        <v>641</v>
      </c>
      <c r="D15" s="120">
        <v>771</v>
      </c>
      <c r="E15" s="119">
        <v>1245</v>
      </c>
      <c r="F15" s="120">
        <v>620</v>
      </c>
      <c r="G15" s="150">
        <v>625</v>
      </c>
      <c r="H15" s="128">
        <v>2126</v>
      </c>
      <c r="I15" s="151">
        <v>1073</v>
      </c>
      <c r="J15" s="151">
        <v>1053</v>
      </c>
    </row>
    <row r="16" spans="1:10" s="114" customFormat="1" ht="9.75" customHeight="1">
      <c r="A16" s="144">
        <v>62</v>
      </c>
      <c r="B16" s="120">
        <v>1953</v>
      </c>
      <c r="C16" s="120">
        <v>903</v>
      </c>
      <c r="D16" s="120">
        <v>1050</v>
      </c>
      <c r="E16" s="119">
        <v>1405</v>
      </c>
      <c r="F16" s="120">
        <v>636</v>
      </c>
      <c r="G16" s="150">
        <v>769</v>
      </c>
      <c r="H16" s="128">
        <v>1238</v>
      </c>
      <c r="I16" s="127">
        <v>617</v>
      </c>
      <c r="J16" s="127">
        <v>621</v>
      </c>
    </row>
    <row r="17" spans="1:10" s="114" customFormat="1" ht="9.75" customHeight="1">
      <c r="A17" s="144">
        <v>63</v>
      </c>
      <c r="B17" s="120">
        <v>1804</v>
      </c>
      <c r="C17" s="120">
        <v>846</v>
      </c>
      <c r="D17" s="120">
        <v>958</v>
      </c>
      <c r="E17" s="119">
        <v>1942</v>
      </c>
      <c r="F17" s="120">
        <v>896</v>
      </c>
      <c r="G17" s="150">
        <v>1046</v>
      </c>
      <c r="H17" s="128">
        <v>1395</v>
      </c>
      <c r="I17" s="127">
        <v>629</v>
      </c>
      <c r="J17" s="127">
        <v>766</v>
      </c>
    </row>
    <row r="18" spans="1:10" s="114" customFormat="1" ht="9.75" customHeight="1">
      <c r="A18" s="144">
        <v>64</v>
      </c>
      <c r="B18" s="120">
        <v>1830</v>
      </c>
      <c r="C18" s="120">
        <v>874</v>
      </c>
      <c r="D18" s="120">
        <v>956</v>
      </c>
      <c r="E18" s="119">
        <v>1802</v>
      </c>
      <c r="F18" s="120">
        <v>845</v>
      </c>
      <c r="G18" s="150">
        <v>957</v>
      </c>
      <c r="H18" s="128">
        <v>1917</v>
      </c>
      <c r="I18" s="127">
        <v>880</v>
      </c>
      <c r="J18" s="151">
        <v>1037</v>
      </c>
    </row>
    <row r="19" spans="1:10" s="114" customFormat="1" ht="9.75" customHeight="1">
      <c r="A19" s="144"/>
      <c r="B19" s="120"/>
      <c r="C19" s="120"/>
      <c r="D19" s="120"/>
      <c r="E19" s="119"/>
      <c r="F19" s="120"/>
      <c r="G19" s="150"/>
      <c r="H19" s="128"/>
      <c r="I19" s="128"/>
      <c r="J19" s="128"/>
    </row>
    <row r="20" spans="1:10" s="114" customFormat="1" ht="9.75" customHeight="1">
      <c r="A20" s="144" t="s">
        <v>94</v>
      </c>
      <c r="B20" s="120">
        <v>8428</v>
      </c>
      <c r="C20" s="120">
        <v>3901</v>
      </c>
      <c r="D20" s="120">
        <v>4527</v>
      </c>
      <c r="E20" s="119">
        <v>8432</v>
      </c>
      <c r="F20" s="120">
        <v>3919</v>
      </c>
      <c r="G20" s="150">
        <v>4513</v>
      </c>
      <c r="H20" s="128">
        <v>8629</v>
      </c>
      <c r="I20" s="128">
        <v>4019</v>
      </c>
      <c r="J20" s="128">
        <v>4610</v>
      </c>
    </row>
    <row r="21" spans="1:10" s="114" customFormat="1" ht="9.75" customHeight="1">
      <c r="A21" s="144">
        <v>65</v>
      </c>
      <c r="B21" s="120">
        <v>1866</v>
      </c>
      <c r="C21" s="120">
        <v>874</v>
      </c>
      <c r="D21" s="120">
        <v>992</v>
      </c>
      <c r="E21" s="119">
        <v>1821</v>
      </c>
      <c r="F21" s="120">
        <v>868</v>
      </c>
      <c r="G21" s="150">
        <v>953</v>
      </c>
      <c r="H21" s="128">
        <v>1790</v>
      </c>
      <c r="I21" s="127">
        <v>839</v>
      </c>
      <c r="J21" s="127">
        <v>951</v>
      </c>
    </row>
    <row r="22" spans="1:10" s="114" customFormat="1" ht="9.75" customHeight="1">
      <c r="A22" s="144">
        <v>66</v>
      </c>
      <c r="B22" s="120">
        <v>1788</v>
      </c>
      <c r="C22" s="120">
        <v>836</v>
      </c>
      <c r="D22" s="120">
        <v>952</v>
      </c>
      <c r="E22" s="119">
        <v>1853</v>
      </c>
      <c r="F22" s="120">
        <v>863</v>
      </c>
      <c r="G22" s="150">
        <v>990</v>
      </c>
      <c r="H22" s="128">
        <v>1797</v>
      </c>
      <c r="I22" s="127">
        <v>854</v>
      </c>
      <c r="J22" s="127">
        <v>943</v>
      </c>
    </row>
    <row r="23" spans="1:10" s="114" customFormat="1" ht="9.75" customHeight="1">
      <c r="A23" s="144">
        <v>67</v>
      </c>
      <c r="B23" s="120">
        <v>1490</v>
      </c>
      <c r="C23" s="120">
        <v>689</v>
      </c>
      <c r="D23" s="120">
        <v>801</v>
      </c>
      <c r="E23" s="119">
        <v>1761</v>
      </c>
      <c r="F23" s="120">
        <v>815</v>
      </c>
      <c r="G23" s="150">
        <v>946</v>
      </c>
      <c r="H23" s="128">
        <v>1837</v>
      </c>
      <c r="I23" s="127">
        <v>846</v>
      </c>
      <c r="J23" s="127">
        <v>991</v>
      </c>
    </row>
    <row r="24" spans="1:10" s="114" customFormat="1" ht="9.75" customHeight="1">
      <c r="A24" s="144">
        <v>68</v>
      </c>
      <c r="B24" s="120">
        <v>1547</v>
      </c>
      <c r="C24" s="120">
        <v>702</v>
      </c>
      <c r="D24" s="120">
        <v>845</v>
      </c>
      <c r="E24" s="119">
        <v>1472</v>
      </c>
      <c r="F24" s="120">
        <v>681</v>
      </c>
      <c r="G24" s="150">
        <v>791</v>
      </c>
      <c r="H24" s="128">
        <v>1747</v>
      </c>
      <c r="I24" s="127">
        <v>804</v>
      </c>
      <c r="J24" s="127">
        <v>943</v>
      </c>
    </row>
    <row r="25" spans="1:10" s="114" customFormat="1" ht="9.75" customHeight="1">
      <c r="A25" s="144">
        <v>69</v>
      </c>
      <c r="B25" s="120">
        <v>1737</v>
      </c>
      <c r="C25" s="120">
        <v>800</v>
      </c>
      <c r="D25" s="120">
        <v>937</v>
      </c>
      <c r="E25" s="119">
        <v>1525</v>
      </c>
      <c r="F25" s="120">
        <v>692</v>
      </c>
      <c r="G25" s="150">
        <v>833</v>
      </c>
      <c r="H25" s="128">
        <v>1458</v>
      </c>
      <c r="I25" s="127">
        <v>676</v>
      </c>
      <c r="J25" s="127">
        <v>782</v>
      </c>
    </row>
    <row r="26" spans="1:10" s="114" customFormat="1" ht="9.75" customHeight="1">
      <c r="A26" s="144"/>
      <c r="B26" s="120"/>
      <c r="C26" s="120"/>
      <c r="D26" s="120"/>
      <c r="E26" s="119"/>
      <c r="F26" s="120"/>
      <c r="G26" s="150"/>
      <c r="H26" s="128"/>
      <c r="I26" s="128"/>
      <c r="J26" s="128"/>
    </row>
    <row r="27" spans="1:10" s="114" customFormat="1" ht="9.75" customHeight="1">
      <c r="A27" s="144" t="s">
        <v>95</v>
      </c>
      <c r="B27" s="120">
        <v>8253</v>
      </c>
      <c r="C27" s="120">
        <v>3650</v>
      </c>
      <c r="D27" s="120">
        <v>4603</v>
      </c>
      <c r="E27" s="119">
        <v>8279</v>
      </c>
      <c r="F27" s="120">
        <v>3649</v>
      </c>
      <c r="G27" s="150">
        <v>4630</v>
      </c>
      <c r="H27" s="128">
        <v>8142</v>
      </c>
      <c r="I27" s="128">
        <v>3610</v>
      </c>
      <c r="J27" s="128">
        <v>4532</v>
      </c>
    </row>
    <row r="28" spans="1:10" s="114" customFormat="1" ht="9.75" customHeight="1">
      <c r="A28" s="144">
        <v>70</v>
      </c>
      <c r="B28" s="120">
        <v>1743</v>
      </c>
      <c r="C28" s="120">
        <v>780</v>
      </c>
      <c r="D28" s="120">
        <v>963</v>
      </c>
      <c r="E28" s="119">
        <v>1706</v>
      </c>
      <c r="F28" s="120">
        <v>784</v>
      </c>
      <c r="G28" s="150">
        <v>922</v>
      </c>
      <c r="H28" s="128">
        <v>1508</v>
      </c>
      <c r="I28" s="127">
        <v>685</v>
      </c>
      <c r="J28" s="127">
        <v>823</v>
      </c>
    </row>
    <row r="29" spans="1:10" s="114" customFormat="1" ht="9.75" customHeight="1">
      <c r="A29" s="144">
        <v>71</v>
      </c>
      <c r="B29" s="120">
        <v>1675</v>
      </c>
      <c r="C29" s="120">
        <v>734</v>
      </c>
      <c r="D29" s="120">
        <v>941</v>
      </c>
      <c r="E29" s="119">
        <v>1729</v>
      </c>
      <c r="F29" s="120">
        <v>770</v>
      </c>
      <c r="G29" s="150">
        <v>959</v>
      </c>
      <c r="H29" s="128">
        <v>1685</v>
      </c>
      <c r="I29" s="127">
        <v>775</v>
      </c>
      <c r="J29" s="127">
        <v>910</v>
      </c>
    </row>
    <row r="30" spans="1:10" s="114" customFormat="1" ht="9.75" customHeight="1">
      <c r="A30" s="144">
        <v>72</v>
      </c>
      <c r="B30" s="120">
        <v>1686</v>
      </c>
      <c r="C30" s="120">
        <v>728</v>
      </c>
      <c r="D30" s="120">
        <v>958</v>
      </c>
      <c r="E30" s="119">
        <v>1641</v>
      </c>
      <c r="F30" s="120">
        <v>713</v>
      </c>
      <c r="G30" s="150">
        <v>928</v>
      </c>
      <c r="H30" s="128">
        <v>1698</v>
      </c>
      <c r="I30" s="127">
        <v>755</v>
      </c>
      <c r="J30" s="127">
        <v>943</v>
      </c>
    </row>
    <row r="31" spans="1:10" s="114" customFormat="1" ht="9.75" customHeight="1">
      <c r="A31" s="144">
        <v>73</v>
      </c>
      <c r="B31" s="120">
        <v>1568</v>
      </c>
      <c r="C31" s="120">
        <v>687</v>
      </c>
      <c r="D31" s="120">
        <v>881</v>
      </c>
      <c r="E31" s="119">
        <v>1659</v>
      </c>
      <c r="F31" s="120">
        <v>713</v>
      </c>
      <c r="G31" s="150">
        <v>946</v>
      </c>
      <c r="H31" s="128">
        <v>1625</v>
      </c>
      <c r="I31" s="127">
        <v>703</v>
      </c>
      <c r="J31" s="127">
        <v>922</v>
      </c>
    </row>
    <row r="32" spans="1:10" s="114" customFormat="1" ht="9.75" customHeight="1">
      <c r="A32" s="144">
        <v>74</v>
      </c>
      <c r="B32" s="120">
        <v>1581</v>
      </c>
      <c r="C32" s="120">
        <v>721</v>
      </c>
      <c r="D32" s="120">
        <v>860</v>
      </c>
      <c r="E32" s="119">
        <v>1544</v>
      </c>
      <c r="F32" s="120">
        <v>669</v>
      </c>
      <c r="G32" s="150">
        <v>875</v>
      </c>
      <c r="H32" s="128">
        <v>1626</v>
      </c>
      <c r="I32" s="127">
        <v>692</v>
      </c>
      <c r="J32" s="127">
        <v>934</v>
      </c>
    </row>
    <row r="33" spans="1:10" s="114" customFormat="1" ht="9.75" customHeight="1">
      <c r="A33" s="144"/>
      <c r="B33" s="120"/>
      <c r="C33" s="120"/>
      <c r="D33" s="120"/>
      <c r="E33" s="119"/>
      <c r="F33" s="120"/>
      <c r="G33" s="150"/>
      <c r="H33" s="128"/>
      <c r="I33" s="128"/>
      <c r="J33" s="128"/>
    </row>
    <row r="34" spans="1:10" s="114" customFormat="1" ht="9.75" customHeight="1">
      <c r="A34" s="144" t="s">
        <v>96</v>
      </c>
      <c r="B34" s="120">
        <v>6798</v>
      </c>
      <c r="C34" s="120">
        <v>2920</v>
      </c>
      <c r="D34" s="120">
        <v>3878</v>
      </c>
      <c r="E34" s="119">
        <v>6987</v>
      </c>
      <c r="F34" s="120">
        <v>3028</v>
      </c>
      <c r="G34" s="150">
        <v>3959</v>
      </c>
      <c r="H34" s="128">
        <v>7124</v>
      </c>
      <c r="I34" s="128">
        <v>3075</v>
      </c>
      <c r="J34" s="128">
        <v>4049</v>
      </c>
    </row>
    <row r="35" spans="1:10" s="114" customFormat="1" ht="9.75" customHeight="1">
      <c r="A35" s="144">
        <v>75</v>
      </c>
      <c r="B35" s="120">
        <v>1532</v>
      </c>
      <c r="C35" s="120">
        <v>690</v>
      </c>
      <c r="D35" s="120">
        <v>842</v>
      </c>
      <c r="E35" s="119">
        <v>1539</v>
      </c>
      <c r="F35" s="120">
        <v>693</v>
      </c>
      <c r="G35" s="150">
        <v>846</v>
      </c>
      <c r="H35" s="128">
        <v>1510</v>
      </c>
      <c r="I35" s="127">
        <v>646</v>
      </c>
      <c r="J35" s="127">
        <v>864</v>
      </c>
    </row>
    <row r="36" spans="1:10" s="114" customFormat="1" ht="9.75" customHeight="1">
      <c r="A36" s="144">
        <v>76</v>
      </c>
      <c r="B36" s="120">
        <v>1467</v>
      </c>
      <c r="C36" s="120">
        <v>654</v>
      </c>
      <c r="D36" s="120">
        <v>813</v>
      </c>
      <c r="E36" s="119">
        <v>1482</v>
      </c>
      <c r="F36" s="120">
        <v>657</v>
      </c>
      <c r="G36" s="150">
        <v>825</v>
      </c>
      <c r="H36" s="128">
        <v>1492</v>
      </c>
      <c r="I36" s="127">
        <v>663</v>
      </c>
      <c r="J36" s="127">
        <v>829</v>
      </c>
    </row>
    <row r="37" spans="1:10" s="114" customFormat="1" ht="9.75" customHeight="1">
      <c r="A37" s="144">
        <v>77</v>
      </c>
      <c r="B37" s="120">
        <v>1369</v>
      </c>
      <c r="C37" s="120">
        <v>565</v>
      </c>
      <c r="D37" s="120">
        <v>804</v>
      </c>
      <c r="E37" s="119">
        <v>1440</v>
      </c>
      <c r="F37" s="120">
        <v>636</v>
      </c>
      <c r="G37" s="150">
        <v>804</v>
      </c>
      <c r="H37" s="128">
        <v>1445</v>
      </c>
      <c r="I37" s="127">
        <v>641</v>
      </c>
      <c r="J37" s="127">
        <v>804</v>
      </c>
    </row>
    <row r="38" spans="1:10" s="114" customFormat="1" ht="9.75" customHeight="1">
      <c r="A38" s="144">
        <v>78</v>
      </c>
      <c r="B38" s="120">
        <v>1244</v>
      </c>
      <c r="C38" s="120">
        <v>526</v>
      </c>
      <c r="D38" s="120">
        <v>718</v>
      </c>
      <c r="E38" s="119">
        <v>1336</v>
      </c>
      <c r="F38" s="120">
        <v>545</v>
      </c>
      <c r="G38" s="150">
        <v>791</v>
      </c>
      <c r="H38" s="128">
        <v>1396</v>
      </c>
      <c r="I38" s="127">
        <v>609</v>
      </c>
      <c r="J38" s="127">
        <v>787</v>
      </c>
    </row>
    <row r="39" spans="1:10" s="114" customFormat="1" ht="9.75" customHeight="1">
      <c r="A39" s="144">
        <v>79</v>
      </c>
      <c r="B39" s="120">
        <v>1186</v>
      </c>
      <c r="C39" s="120">
        <v>485</v>
      </c>
      <c r="D39" s="120">
        <v>701</v>
      </c>
      <c r="E39" s="119">
        <v>1190</v>
      </c>
      <c r="F39" s="120">
        <v>497</v>
      </c>
      <c r="G39" s="150">
        <v>693</v>
      </c>
      <c r="H39" s="128">
        <v>1281</v>
      </c>
      <c r="I39" s="127">
        <v>516</v>
      </c>
      <c r="J39" s="127">
        <v>765</v>
      </c>
    </row>
    <row r="40" spans="1:10" s="114" customFormat="1" ht="9.75" customHeight="1">
      <c r="A40" s="144"/>
      <c r="B40" s="120"/>
      <c r="C40" s="120"/>
      <c r="D40" s="120"/>
      <c r="E40" s="119"/>
      <c r="F40" s="120"/>
      <c r="G40" s="150"/>
      <c r="H40" s="128"/>
      <c r="I40" s="128"/>
      <c r="J40" s="128"/>
    </row>
    <row r="41" spans="1:10" s="114" customFormat="1" ht="9.75" customHeight="1">
      <c r="A41" s="144" t="s">
        <v>97</v>
      </c>
      <c r="B41" s="120">
        <v>4407</v>
      </c>
      <c r="C41" s="120">
        <v>1583</v>
      </c>
      <c r="D41" s="120">
        <v>2824</v>
      </c>
      <c r="E41" s="119">
        <v>4694</v>
      </c>
      <c r="F41" s="120">
        <v>1767</v>
      </c>
      <c r="G41" s="150">
        <v>2927</v>
      </c>
      <c r="H41" s="128">
        <v>4942</v>
      </c>
      <c r="I41" s="128">
        <v>1938</v>
      </c>
      <c r="J41" s="128">
        <v>3004</v>
      </c>
    </row>
    <row r="42" spans="1:10" s="114" customFormat="1" ht="9.75" customHeight="1">
      <c r="A42" s="144">
        <v>80</v>
      </c>
      <c r="B42" s="120">
        <v>1082</v>
      </c>
      <c r="C42" s="120">
        <v>482</v>
      </c>
      <c r="D42" s="120">
        <v>600</v>
      </c>
      <c r="E42" s="119">
        <v>1147</v>
      </c>
      <c r="F42" s="120">
        <v>460</v>
      </c>
      <c r="G42" s="150">
        <v>687</v>
      </c>
      <c r="H42" s="128">
        <v>1142</v>
      </c>
      <c r="I42" s="127">
        <v>468</v>
      </c>
      <c r="J42" s="127">
        <v>674</v>
      </c>
    </row>
    <row r="43" spans="1:10" s="114" customFormat="1" ht="9.75" customHeight="1">
      <c r="A43" s="144">
        <v>81</v>
      </c>
      <c r="B43" s="120">
        <v>1051</v>
      </c>
      <c r="C43" s="120">
        <v>411</v>
      </c>
      <c r="D43" s="120">
        <v>640</v>
      </c>
      <c r="E43" s="119">
        <v>1042</v>
      </c>
      <c r="F43" s="120">
        <v>450</v>
      </c>
      <c r="G43" s="150">
        <v>592</v>
      </c>
      <c r="H43" s="128">
        <v>1098</v>
      </c>
      <c r="I43" s="127">
        <v>436</v>
      </c>
      <c r="J43" s="127">
        <v>662</v>
      </c>
    </row>
    <row r="44" spans="1:10" s="114" customFormat="1" ht="9.75" customHeight="1">
      <c r="A44" s="144">
        <v>82</v>
      </c>
      <c r="B44" s="120">
        <v>866</v>
      </c>
      <c r="C44" s="120">
        <v>302</v>
      </c>
      <c r="D44" s="120">
        <v>564</v>
      </c>
      <c r="E44" s="119">
        <v>991</v>
      </c>
      <c r="F44" s="120">
        <v>384</v>
      </c>
      <c r="G44" s="150">
        <v>607</v>
      </c>
      <c r="H44" s="128">
        <v>992</v>
      </c>
      <c r="I44" s="127">
        <v>418</v>
      </c>
      <c r="J44" s="127">
        <v>574</v>
      </c>
    </row>
    <row r="45" spans="1:10" s="114" customFormat="1" ht="9.75" customHeight="1">
      <c r="A45" s="144">
        <v>83</v>
      </c>
      <c r="B45" s="120">
        <v>736</v>
      </c>
      <c r="C45" s="120">
        <v>212</v>
      </c>
      <c r="D45" s="120">
        <v>524</v>
      </c>
      <c r="E45" s="119">
        <v>815</v>
      </c>
      <c r="F45" s="120">
        <v>282</v>
      </c>
      <c r="G45" s="150">
        <v>533</v>
      </c>
      <c r="H45" s="128">
        <v>946</v>
      </c>
      <c r="I45" s="127">
        <v>355</v>
      </c>
      <c r="J45" s="127">
        <v>591</v>
      </c>
    </row>
    <row r="46" spans="1:10" s="114" customFormat="1" ht="9.75" customHeight="1">
      <c r="A46" s="144">
        <v>84</v>
      </c>
      <c r="B46" s="120">
        <v>672</v>
      </c>
      <c r="C46" s="120">
        <v>176</v>
      </c>
      <c r="D46" s="120">
        <v>496</v>
      </c>
      <c r="E46" s="119">
        <v>699</v>
      </c>
      <c r="F46" s="120">
        <v>191</v>
      </c>
      <c r="G46" s="150">
        <v>508</v>
      </c>
      <c r="H46" s="128">
        <v>764</v>
      </c>
      <c r="I46" s="127">
        <v>261</v>
      </c>
      <c r="J46" s="127">
        <v>503</v>
      </c>
    </row>
    <row r="47" spans="1:10" s="114" customFormat="1" ht="9.75" customHeight="1">
      <c r="A47" s="144"/>
      <c r="B47" s="120"/>
      <c r="C47" s="120"/>
      <c r="D47" s="120"/>
      <c r="E47" s="119"/>
      <c r="F47" s="120"/>
      <c r="G47" s="150"/>
      <c r="H47" s="128"/>
      <c r="I47" s="128"/>
      <c r="J47" s="128"/>
    </row>
    <row r="48" spans="1:10" s="114" customFormat="1" ht="9.75" customHeight="1">
      <c r="A48" s="144" t="s">
        <v>98</v>
      </c>
      <c r="B48" s="120">
        <v>2181</v>
      </c>
      <c r="C48" s="120">
        <v>585</v>
      </c>
      <c r="D48" s="120">
        <v>1596</v>
      </c>
      <c r="E48" s="119">
        <v>2323</v>
      </c>
      <c r="F48" s="120">
        <v>592</v>
      </c>
      <c r="G48" s="150">
        <v>1731</v>
      </c>
      <c r="H48" s="128">
        <v>2448</v>
      </c>
      <c r="I48" s="128">
        <v>613</v>
      </c>
      <c r="J48" s="128">
        <v>1835</v>
      </c>
    </row>
    <row r="49" spans="1:10" s="114" customFormat="1" ht="9.75" customHeight="1">
      <c r="A49" s="144">
        <v>85</v>
      </c>
      <c r="B49" s="120">
        <v>516</v>
      </c>
      <c r="C49" s="120">
        <v>143</v>
      </c>
      <c r="D49" s="120">
        <v>373</v>
      </c>
      <c r="E49" s="119">
        <v>622</v>
      </c>
      <c r="F49" s="120">
        <v>159</v>
      </c>
      <c r="G49" s="150">
        <v>463</v>
      </c>
      <c r="H49" s="128">
        <v>645</v>
      </c>
      <c r="I49" s="127">
        <v>163</v>
      </c>
      <c r="J49" s="127">
        <v>482</v>
      </c>
    </row>
    <row r="50" spans="1:10" s="114" customFormat="1" ht="9.75" customHeight="1">
      <c r="A50" s="144">
        <v>86</v>
      </c>
      <c r="B50" s="120">
        <v>541</v>
      </c>
      <c r="C50" s="120">
        <v>147</v>
      </c>
      <c r="D50" s="120">
        <v>394</v>
      </c>
      <c r="E50" s="119">
        <v>468</v>
      </c>
      <c r="F50" s="120">
        <v>123</v>
      </c>
      <c r="G50" s="150">
        <v>345</v>
      </c>
      <c r="H50" s="128">
        <v>563</v>
      </c>
      <c r="I50" s="127">
        <v>140</v>
      </c>
      <c r="J50" s="127">
        <v>423</v>
      </c>
    </row>
    <row r="51" spans="1:10" s="114" customFormat="1" ht="9.75" customHeight="1">
      <c r="A51" s="144">
        <v>87</v>
      </c>
      <c r="B51" s="120">
        <v>416</v>
      </c>
      <c r="C51" s="120">
        <v>111</v>
      </c>
      <c r="D51" s="120">
        <v>305</v>
      </c>
      <c r="E51" s="119">
        <v>505</v>
      </c>
      <c r="F51" s="120">
        <v>130</v>
      </c>
      <c r="G51" s="150">
        <v>375</v>
      </c>
      <c r="H51" s="128">
        <v>432</v>
      </c>
      <c r="I51" s="127">
        <v>109</v>
      </c>
      <c r="J51" s="127">
        <v>323</v>
      </c>
    </row>
    <row r="52" spans="1:10" s="114" customFormat="1" ht="9.75" customHeight="1">
      <c r="A52" s="144">
        <v>88</v>
      </c>
      <c r="B52" s="120">
        <v>378</v>
      </c>
      <c r="C52" s="120">
        <v>89</v>
      </c>
      <c r="D52" s="120">
        <v>289</v>
      </c>
      <c r="E52" s="119">
        <v>386</v>
      </c>
      <c r="F52" s="120">
        <v>98</v>
      </c>
      <c r="G52" s="150">
        <v>288</v>
      </c>
      <c r="H52" s="128">
        <v>457</v>
      </c>
      <c r="I52" s="127">
        <v>112</v>
      </c>
      <c r="J52" s="127">
        <v>345</v>
      </c>
    </row>
    <row r="53" spans="1:10" s="114" customFormat="1" ht="9.75" customHeight="1">
      <c r="A53" s="144">
        <v>89</v>
      </c>
      <c r="B53" s="120">
        <v>330</v>
      </c>
      <c r="C53" s="120">
        <v>95</v>
      </c>
      <c r="D53" s="120">
        <v>235</v>
      </c>
      <c r="E53" s="119">
        <v>342</v>
      </c>
      <c r="F53" s="120">
        <v>82</v>
      </c>
      <c r="G53" s="150">
        <v>260</v>
      </c>
      <c r="H53" s="128">
        <v>351</v>
      </c>
      <c r="I53" s="127">
        <v>89</v>
      </c>
      <c r="J53" s="127">
        <v>262</v>
      </c>
    </row>
    <row r="54" spans="1:10" s="114" customFormat="1" ht="9.75" customHeight="1">
      <c r="A54" s="144"/>
      <c r="B54" s="120"/>
      <c r="C54" s="120"/>
      <c r="D54" s="120"/>
      <c r="E54" s="119"/>
      <c r="F54" s="120"/>
      <c r="G54" s="150"/>
      <c r="H54" s="128"/>
      <c r="I54" s="128"/>
      <c r="J54" s="128"/>
    </row>
    <row r="55" spans="1:10" s="114" customFormat="1" ht="9.75" customHeight="1">
      <c r="A55" s="144" t="s">
        <v>99</v>
      </c>
      <c r="B55" s="120">
        <v>1003</v>
      </c>
      <c r="C55" s="120">
        <v>246</v>
      </c>
      <c r="D55" s="120">
        <v>757</v>
      </c>
      <c r="E55" s="119">
        <v>1051</v>
      </c>
      <c r="F55" s="120">
        <v>258</v>
      </c>
      <c r="G55" s="150">
        <v>793</v>
      </c>
      <c r="H55" s="128">
        <v>1078</v>
      </c>
      <c r="I55" s="128">
        <v>242</v>
      </c>
      <c r="J55" s="128">
        <v>836</v>
      </c>
    </row>
    <row r="56" spans="1:10" s="114" customFormat="1" ht="9.75" customHeight="1">
      <c r="A56" s="144">
        <v>90</v>
      </c>
      <c r="B56" s="120">
        <v>314</v>
      </c>
      <c r="C56" s="120">
        <v>86</v>
      </c>
      <c r="D56" s="120">
        <v>228</v>
      </c>
      <c r="E56" s="119">
        <v>291</v>
      </c>
      <c r="F56" s="120">
        <v>79</v>
      </c>
      <c r="G56" s="150">
        <v>212</v>
      </c>
      <c r="H56" s="128">
        <v>304</v>
      </c>
      <c r="I56" s="127">
        <v>67</v>
      </c>
      <c r="J56" s="127">
        <v>237</v>
      </c>
    </row>
    <row r="57" spans="1:10" s="114" customFormat="1" ht="9.75" customHeight="1">
      <c r="A57" s="144">
        <v>91</v>
      </c>
      <c r="B57" s="120">
        <v>228</v>
      </c>
      <c r="C57" s="120">
        <v>56</v>
      </c>
      <c r="D57" s="120">
        <v>172</v>
      </c>
      <c r="E57" s="119">
        <v>270</v>
      </c>
      <c r="F57" s="120">
        <v>72</v>
      </c>
      <c r="G57" s="150">
        <v>198</v>
      </c>
      <c r="H57" s="128">
        <v>254</v>
      </c>
      <c r="I57" s="127">
        <v>63</v>
      </c>
      <c r="J57" s="127">
        <v>191</v>
      </c>
    </row>
    <row r="58" spans="1:10" s="114" customFormat="1" ht="9.75" customHeight="1">
      <c r="A58" s="144">
        <v>92</v>
      </c>
      <c r="B58" s="120">
        <v>185</v>
      </c>
      <c r="C58" s="120">
        <v>43</v>
      </c>
      <c r="D58" s="120">
        <v>142</v>
      </c>
      <c r="E58" s="119">
        <v>200</v>
      </c>
      <c r="F58" s="120">
        <v>47</v>
      </c>
      <c r="G58" s="150">
        <v>153</v>
      </c>
      <c r="H58" s="128">
        <v>230</v>
      </c>
      <c r="I58" s="127">
        <v>56</v>
      </c>
      <c r="J58" s="127">
        <v>174</v>
      </c>
    </row>
    <row r="59" spans="1:10" s="114" customFormat="1" ht="9.75" customHeight="1">
      <c r="A59" s="144">
        <v>93</v>
      </c>
      <c r="B59" s="120">
        <v>164</v>
      </c>
      <c r="C59" s="120">
        <v>35</v>
      </c>
      <c r="D59" s="120">
        <v>129</v>
      </c>
      <c r="E59" s="119">
        <v>152</v>
      </c>
      <c r="F59" s="120">
        <v>33</v>
      </c>
      <c r="G59" s="150">
        <v>119</v>
      </c>
      <c r="H59" s="128">
        <v>169</v>
      </c>
      <c r="I59" s="127">
        <v>36</v>
      </c>
      <c r="J59" s="127">
        <v>133</v>
      </c>
    </row>
    <row r="60" spans="1:10" s="114" customFormat="1" ht="9.75" customHeight="1">
      <c r="A60" s="144">
        <v>94</v>
      </c>
      <c r="B60" s="120">
        <v>112</v>
      </c>
      <c r="C60" s="120">
        <v>26</v>
      </c>
      <c r="D60" s="120">
        <v>86</v>
      </c>
      <c r="E60" s="119">
        <v>138</v>
      </c>
      <c r="F60" s="120">
        <v>27</v>
      </c>
      <c r="G60" s="150">
        <v>111</v>
      </c>
      <c r="H60" s="128">
        <v>121</v>
      </c>
      <c r="I60" s="127">
        <v>20</v>
      </c>
      <c r="J60" s="127">
        <v>101</v>
      </c>
    </row>
    <row r="61" spans="1:10" s="114" customFormat="1" ht="9.75" customHeight="1">
      <c r="A61" s="144"/>
      <c r="B61" s="120"/>
      <c r="C61" s="120"/>
      <c r="D61" s="120"/>
      <c r="E61" s="119"/>
      <c r="F61" s="120"/>
      <c r="G61" s="150"/>
      <c r="H61" s="128"/>
      <c r="I61" s="128"/>
      <c r="J61" s="128"/>
    </row>
    <row r="62" spans="1:10" s="114" customFormat="1" ht="9.75" customHeight="1">
      <c r="A62" s="148" t="s">
        <v>21</v>
      </c>
      <c r="B62" s="120">
        <v>298</v>
      </c>
      <c r="C62" s="120">
        <v>46</v>
      </c>
      <c r="D62" s="120">
        <v>252</v>
      </c>
      <c r="E62" s="119">
        <v>320</v>
      </c>
      <c r="F62" s="120">
        <v>54</v>
      </c>
      <c r="G62" s="150">
        <v>266</v>
      </c>
      <c r="H62" s="128">
        <v>346</v>
      </c>
      <c r="I62" s="128">
        <v>56</v>
      </c>
      <c r="J62" s="128">
        <v>290</v>
      </c>
    </row>
    <row r="63" spans="1:10" s="114" customFormat="1" ht="9.75" customHeight="1">
      <c r="A63" s="148"/>
      <c r="B63" s="120"/>
      <c r="C63" s="120"/>
      <c r="D63" s="120"/>
      <c r="E63" s="119"/>
      <c r="F63" s="120"/>
      <c r="G63" s="150"/>
      <c r="H63" s="128"/>
      <c r="I63" s="128"/>
      <c r="J63" s="128"/>
    </row>
    <row r="64" spans="1:10" s="114" customFormat="1" ht="9.75" customHeight="1">
      <c r="A64" s="152" t="s">
        <v>28</v>
      </c>
      <c r="B64" s="130">
        <v>16</v>
      </c>
      <c r="C64" s="131">
        <v>10</v>
      </c>
      <c r="D64" s="131">
        <v>6</v>
      </c>
      <c r="E64" s="130">
        <v>16</v>
      </c>
      <c r="F64" s="131">
        <v>10</v>
      </c>
      <c r="G64" s="153">
        <v>6</v>
      </c>
      <c r="H64" s="133">
        <v>16</v>
      </c>
      <c r="I64" s="133">
        <v>10</v>
      </c>
      <c r="J64" s="133">
        <v>6</v>
      </c>
    </row>
    <row r="65" spans="1:10" s="114" customFormat="1" ht="9.75" customHeight="1">
      <c r="A65" s="123"/>
      <c r="B65" s="122"/>
      <c r="C65" s="122"/>
      <c r="D65" s="122"/>
      <c r="E65" s="120"/>
      <c r="F65" s="120"/>
      <c r="G65" s="120"/>
      <c r="H65" s="154"/>
      <c r="I65" s="154"/>
      <c r="J65" s="154"/>
    </row>
    <row r="66" spans="1:10" s="114" customFormat="1" ht="9.75" customHeight="1">
      <c r="A66" s="123"/>
      <c r="B66" s="122"/>
      <c r="C66" s="122"/>
      <c r="D66" s="122"/>
      <c r="E66" s="120"/>
      <c r="F66" s="120"/>
      <c r="G66" s="120"/>
      <c r="H66" s="154"/>
      <c r="I66" s="154"/>
      <c r="J66" s="154"/>
    </row>
    <row r="67" spans="1:10" s="114" customFormat="1" ht="9.75" customHeight="1">
      <c r="A67" s="123"/>
      <c r="B67" s="122"/>
      <c r="C67" s="122"/>
      <c r="D67" s="122"/>
      <c r="E67" s="120"/>
      <c r="F67" s="120"/>
      <c r="G67" s="120"/>
      <c r="H67" s="154"/>
      <c r="I67" s="154"/>
      <c r="J67" s="154"/>
    </row>
    <row r="68" spans="1:10" s="114" customFormat="1" ht="9.75" customHeight="1">
      <c r="A68" s="123"/>
      <c r="B68" s="122"/>
      <c r="C68" s="122"/>
      <c r="D68" s="122"/>
      <c r="E68" s="120"/>
      <c r="F68" s="120"/>
      <c r="G68" s="120"/>
      <c r="H68" s="154"/>
      <c r="I68" s="154"/>
      <c r="J68" s="154"/>
    </row>
    <row r="69" spans="1:10" s="114" customFormat="1" ht="9.75" customHeight="1">
      <c r="A69" s="123" t="s">
        <v>106</v>
      </c>
      <c r="B69" s="155"/>
      <c r="C69" s="155"/>
      <c r="D69" s="155"/>
      <c r="E69" s="156"/>
      <c r="F69" s="156"/>
      <c r="G69" s="156"/>
      <c r="H69" s="157"/>
      <c r="I69" s="157"/>
      <c r="J69" s="157"/>
    </row>
    <row r="70" spans="1:10" s="114" customFormat="1" ht="9.75" customHeight="1">
      <c r="A70" s="338" t="s">
        <v>107</v>
      </c>
      <c r="B70" s="307" t="s">
        <v>79</v>
      </c>
      <c r="C70" s="307"/>
      <c r="D70" s="307"/>
      <c r="E70" s="307" t="s">
        <v>80</v>
      </c>
      <c r="F70" s="307"/>
      <c r="G70" s="307"/>
      <c r="H70" s="305" t="s">
        <v>108</v>
      </c>
      <c r="I70" s="305"/>
      <c r="J70" s="306"/>
    </row>
    <row r="71" spans="1:10" s="114" customFormat="1" ht="9.75" customHeight="1">
      <c r="A71" s="339"/>
      <c r="B71" s="308"/>
      <c r="C71" s="308"/>
      <c r="D71" s="308"/>
      <c r="E71" s="308"/>
      <c r="F71" s="308"/>
      <c r="G71" s="308"/>
      <c r="H71" s="309"/>
      <c r="I71" s="309"/>
      <c r="J71" s="310"/>
    </row>
    <row r="72" spans="1:10" s="114" customFormat="1" ht="9.75" customHeight="1">
      <c r="A72" s="339"/>
      <c r="B72" s="308" t="s">
        <v>100</v>
      </c>
      <c r="C72" s="308" t="s">
        <v>25</v>
      </c>
      <c r="D72" s="308" t="s">
        <v>26</v>
      </c>
      <c r="E72" s="308" t="s">
        <v>100</v>
      </c>
      <c r="F72" s="308" t="s">
        <v>25</v>
      </c>
      <c r="G72" s="308" t="s">
        <v>26</v>
      </c>
      <c r="H72" s="309" t="s">
        <v>100</v>
      </c>
      <c r="I72" s="309" t="s">
        <v>25</v>
      </c>
      <c r="J72" s="310" t="s">
        <v>26</v>
      </c>
    </row>
    <row r="73" spans="1:10" s="114" customFormat="1" ht="9.75" customHeight="1">
      <c r="A73" s="339"/>
      <c r="B73" s="308"/>
      <c r="C73" s="308"/>
      <c r="D73" s="308"/>
      <c r="E73" s="308"/>
      <c r="F73" s="308"/>
      <c r="G73" s="308"/>
      <c r="H73" s="309"/>
      <c r="I73" s="309"/>
      <c r="J73" s="310"/>
    </row>
    <row r="74" spans="1:10" s="114" customFormat="1" ht="9.75" customHeight="1">
      <c r="A74" s="142" t="s">
        <v>30</v>
      </c>
      <c r="B74" s="120">
        <v>18148</v>
      </c>
      <c r="C74" s="120">
        <v>9160</v>
      </c>
      <c r="D74" s="158">
        <v>8988</v>
      </c>
      <c r="E74" s="120">
        <v>17928</v>
      </c>
      <c r="F74" s="120">
        <v>9038</v>
      </c>
      <c r="G74" s="158">
        <v>8890</v>
      </c>
      <c r="H74" s="122">
        <v>17731</v>
      </c>
      <c r="I74" s="122">
        <v>8950</v>
      </c>
      <c r="J74" s="122">
        <v>8781</v>
      </c>
    </row>
    <row r="75" spans="1:10" s="114" customFormat="1" ht="9.75" customHeight="1">
      <c r="A75" s="148" t="s">
        <v>101</v>
      </c>
      <c r="B75" s="159">
        <v>13.50568938700483</v>
      </c>
      <c r="C75" s="159">
        <v>14.417477256272232</v>
      </c>
      <c r="D75" s="160">
        <v>12.687926142379197</v>
      </c>
      <c r="E75" s="159">
        <v>13.4</v>
      </c>
      <c r="F75" s="159">
        <v>14.3</v>
      </c>
      <c r="G75" s="160">
        <v>12.6</v>
      </c>
      <c r="H75" s="164">
        <v>13.3</v>
      </c>
      <c r="I75" s="164">
        <v>14.2</v>
      </c>
      <c r="J75" s="164">
        <v>12.5</v>
      </c>
    </row>
    <row r="76" spans="1:10" s="114" customFormat="1" ht="9.75" customHeight="1">
      <c r="A76" s="165"/>
      <c r="B76" s="166"/>
      <c r="C76" s="166"/>
      <c r="D76" s="167"/>
      <c r="E76" s="166"/>
      <c r="F76" s="166"/>
      <c r="G76" s="167"/>
      <c r="H76" s="168"/>
      <c r="I76" s="168"/>
      <c r="J76" s="168"/>
    </row>
    <row r="77" spans="1:10" s="114" customFormat="1" ht="9.75" customHeight="1">
      <c r="A77" s="148" t="s">
        <v>31</v>
      </c>
      <c r="B77" s="120">
        <v>84841</v>
      </c>
      <c r="C77" s="120">
        <v>41433</v>
      </c>
      <c r="D77" s="150">
        <v>43408</v>
      </c>
      <c r="E77" s="120">
        <v>83610</v>
      </c>
      <c r="F77" s="120">
        <v>40856</v>
      </c>
      <c r="G77" s="150">
        <v>42754</v>
      </c>
      <c r="H77" s="122">
        <v>82444</v>
      </c>
      <c r="I77" s="122">
        <v>40305</v>
      </c>
      <c r="J77" s="122">
        <v>42139</v>
      </c>
    </row>
    <row r="78" spans="1:10" s="114" customFormat="1" ht="9.75" customHeight="1">
      <c r="A78" s="148" t="s">
        <v>101</v>
      </c>
      <c r="B78" s="159">
        <v>63.13842810683694</v>
      </c>
      <c r="C78" s="159">
        <v>65.21390121824535</v>
      </c>
      <c r="D78" s="160">
        <v>61.276980194525606</v>
      </c>
      <c r="E78" s="159">
        <v>62.6</v>
      </c>
      <c r="F78" s="159">
        <v>64.7</v>
      </c>
      <c r="G78" s="160">
        <v>60.7</v>
      </c>
      <c r="H78" s="164">
        <v>62</v>
      </c>
      <c r="I78" s="164">
        <v>64.2</v>
      </c>
      <c r="J78" s="164">
        <v>60.1</v>
      </c>
    </row>
    <row r="79" spans="1:10" s="114" customFormat="1" ht="9.75" customHeight="1">
      <c r="A79" s="148"/>
      <c r="B79" s="169"/>
      <c r="C79" s="169"/>
      <c r="D79" s="170"/>
      <c r="E79" s="169"/>
      <c r="F79" s="169"/>
      <c r="G79" s="170"/>
      <c r="H79" s="171"/>
      <c r="I79" s="171"/>
      <c r="J79" s="171"/>
    </row>
    <row r="80" spans="1:10" s="114" customFormat="1" ht="9.75" customHeight="1">
      <c r="A80" s="148" t="s">
        <v>32</v>
      </c>
      <c r="B80" s="120">
        <v>31368</v>
      </c>
      <c r="C80" s="120">
        <v>12931</v>
      </c>
      <c r="D80" s="150">
        <v>18437</v>
      </c>
      <c r="E80" s="120">
        <v>32086</v>
      </c>
      <c r="F80" s="120">
        <v>13267</v>
      </c>
      <c r="G80" s="150">
        <v>18819</v>
      </c>
      <c r="H80" s="122">
        <v>32709</v>
      </c>
      <c r="I80" s="122">
        <v>13553</v>
      </c>
      <c r="J80" s="122">
        <v>19156</v>
      </c>
    </row>
    <row r="81" spans="1:10" s="114" customFormat="1" ht="9.75" customHeight="1">
      <c r="A81" s="172" t="s">
        <v>101</v>
      </c>
      <c r="B81" s="173">
        <v>23.343975352191286</v>
      </c>
      <c r="C81" s="173">
        <v>20.352881921490855</v>
      </c>
      <c r="D81" s="174">
        <v>26.026623752452743</v>
      </c>
      <c r="E81" s="173">
        <v>24</v>
      </c>
      <c r="F81" s="173">
        <v>21</v>
      </c>
      <c r="G81" s="174">
        <v>26.7</v>
      </c>
      <c r="H81" s="175">
        <v>24.6</v>
      </c>
      <c r="I81" s="175">
        <v>21.6</v>
      </c>
      <c r="J81" s="175">
        <v>27.3</v>
      </c>
    </row>
    <row r="82" spans="1:10" s="138" customFormat="1" ht="13.5" customHeight="1">
      <c r="A82" s="176"/>
      <c r="B82" s="177"/>
      <c r="C82" s="177"/>
      <c r="D82" s="178"/>
      <c r="E82" s="179"/>
      <c r="F82" s="179"/>
      <c r="G82" s="179"/>
      <c r="H82" s="179"/>
      <c r="I82" s="179"/>
      <c r="J82" s="180" t="s">
        <v>109</v>
      </c>
    </row>
    <row r="83" spans="1:10" ht="9.75" customHeight="1">
      <c r="A83" s="176"/>
      <c r="B83" s="177"/>
      <c r="C83" s="177"/>
      <c r="D83" s="177"/>
      <c r="E83" s="176"/>
      <c r="F83" s="176"/>
      <c r="G83" s="176"/>
      <c r="H83" s="176"/>
      <c r="I83" s="176"/>
      <c r="J83" s="176"/>
    </row>
    <row r="87" spans="1:10" ht="9.75" customHeight="1">
      <c r="A87" s="176"/>
      <c r="B87" s="177"/>
      <c r="C87" s="177"/>
      <c r="D87" s="177"/>
      <c r="E87" s="176"/>
      <c r="F87" s="176"/>
      <c r="G87" s="176"/>
      <c r="H87" s="176"/>
      <c r="I87" s="176"/>
      <c r="J87" s="176"/>
    </row>
    <row r="88" spans="1:10" ht="9.75" customHeight="1">
      <c r="A88" s="176"/>
      <c r="B88" s="177"/>
      <c r="C88" s="177"/>
      <c r="D88" s="177"/>
      <c r="E88" s="176"/>
      <c r="F88" s="176"/>
      <c r="G88" s="176"/>
      <c r="H88" s="176"/>
      <c r="I88" s="176"/>
      <c r="J88" s="176"/>
    </row>
    <row r="89" spans="1:10" ht="9.75" customHeight="1">
      <c r="A89" s="176"/>
      <c r="B89" s="177"/>
      <c r="C89" s="177"/>
      <c r="D89" s="177"/>
      <c r="E89" s="176"/>
      <c r="F89" s="176"/>
      <c r="G89" s="176"/>
      <c r="H89" s="176"/>
      <c r="I89" s="176"/>
      <c r="J89" s="176"/>
    </row>
  </sheetData>
  <sheetProtection/>
  <mergeCells count="17">
    <mergeCell ref="A2:A3"/>
    <mergeCell ref="E2:G2"/>
    <mergeCell ref="E70:G71"/>
    <mergeCell ref="H70:J71"/>
    <mergeCell ref="B2:D2"/>
    <mergeCell ref="H2:J2"/>
    <mergeCell ref="A70:A73"/>
    <mergeCell ref="B72:B73"/>
    <mergeCell ref="C72:C73"/>
    <mergeCell ref="D72:D73"/>
    <mergeCell ref="B70:D71"/>
    <mergeCell ref="I72:I73"/>
    <mergeCell ref="J72:J73"/>
    <mergeCell ref="E72:E73"/>
    <mergeCell ref="F72:F73"/>
    <mergeCell ref="G72:G73"/>
    <mergeCell ref="H72:H73"/>
  </mergeCells>
  <printOptions horizontalCentered="1"/>
  <pageMargins left="0.3937007874015748" right="0.3937007874015748" top="0.5905511811023623" bottom="0.3937007874015748" header="0.3937007874015748" footer="0.3937007874015748"/>
  <pageSetup firstPageNumber="8" useFirstPageNumber="1" fitToWidth="0" orientation="portrait" paperSize="9" r:id="rId1"/>
  <headerFooter alignWithMargins="0">
    <oddHeader>&amp;R人口・世帯　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4.25"/>
  <cols>
    <col min="1" max="1" width="3.625" style="194" customWidth="1"/>
    <col min="2" max="2" width="10.625" style="194" customWidth="1"/>
    <col min="3" max="6" width="6.75390625" style="194" customWidth="1"/>
    <col min="7" max="7" width="3.625" style="194" customWidth="1"/>
    <col min="8" max="8" width="10.625" style="194" customWidth="1"/>
    <col min="9" max="12" width="6.75390625" style="194" customWidth="1"/>
    <col min="13" max="13" width="6.625" style="194" customWidth="1"/>
    <col min="14" max="16384" width="9.00390625" style="194" customWidth="1"/>
  </cols>
  <sheetData>
    <row r="1" spans="1:5" s="184" customFormat="1" ht="22.5" customHeight="1">
      <c r="A1" s="182" t="s">
        <v>110</v>
      </c>
      <c r="B1" s="183"/>
      <c r="E1" s="184" t="s">
        <v>111</v>
      </c>
    </row>
    <row r="2" spans="1:12" s="188" customFormat="1" ht="15" customHeight="1">
      <c r="A2" s="162" t="s">
        <v>236</v>
      </c>
      <c r="B2" s="163"/>
      <c r="C2" s="185" t="s">
        <v>112</v>
      </c>
      <c r="D2" s="185" t="s">
        <v>100</v>
      </c>
      <c r="E2" s="185" t="s">
        <v>4</v>
      </c>
      <c r="F2" s="186" t="s">
        <v>5</v>
      </c>
      <c r="G2" s="162" t="s">
        <v>113</v>
      </c>
      <c r="H2" s="163"/>
      <c r="I2" s="185" t="s">
        <v>112</v>
      </c>
      <c r="J2" s="185" t="s">
        <v>100</v>
      </c>
      <c r="K2" s="185" t="s">
        <v>4</v>
      </c>
      <c r="L2" s="187" t="s">
        <v>5</v>
      </c>
    </row>
    <row r="3" spans="1:12" ht="15" customHeight="1">
      <c r="A3" s="255" t="s">
        <v>237</v>
      </c>
      <c r="B3" s="256"/>
      <c r="C3" s="189">
        <v>99</v>
      </c>
      <c r="D3" s="190">
        <v>225</v>
      </c>
      <c r="E3" s="190">
        <v>100</v>
      </c>
      <c r="F3" s="191">
        <v>125</v>
      </c>
      <c r="G3" s="278" t="s">
        <v>114</v>
      </c>
      <c r="H3" s="192" t="s">
        <v>115</v>
      </c>
      <c r="I3" s="189">
        <v>134</v>
      </c>
      <c r="J3" s="189">
        <v>309</v>
      </c>
      <c r="K3" s="189">
        <v>154</v>
      </c>
      <c r="L3" s="193">
        <v>155</v>
      </c>
    </row>
    <row r="4" spans="1:12" ht="15" customHeight="1">
      <c r="A4" s="255" t="s">
        <v>116</v>
      </c>
      <c r="B4" s="256"/>
      <c r="C4" s="189">
        <v>72</v>
      </c>
      <c r="D4" s="190">
        <v>190</v>
      </c>
      <c r="E4" s="190">
        <v>87</v>
      </c>
      <c r="F4" s="191">
        <v>103</v>
      </c>
      <c r="G4" s="279"/>
      <c r="H4" s="192" t="s">
        <v>117</v>
      </c>
      <c r="I4" s="189">
        <v>117</v>
      </c>
      <c r="J4" s="189">
        <v>245</v>
      </c>
      <c r="K4" s="189">
        <v>123</v>
      </c>
      <c r="L4" s="193">
        <v>122</v>
      </c>
    </row>
    <row r="5" spans="1:12" ht="15" customHeight="1">
      <c r="A5" s="255" t="s">
        <v>118</v>
      </c>
      <c r="B5" s="256"/>
      <c r="C5" s="189">
        <v>61</v>
      </c>
      <c r="D5" s="190">
        <v>183</v>
      </c>
      <c r="E5" s="190">
        <v>81</v>
      </c>
      <c r="F5" s="191">
        <v>102</v>
      </c>
      <c r="G5" s="279"/>
      <c r="H5" s="192" t="s">
        <v>119</v>
      </c>
      <c r="I5" s="189">
        <v>314</v>
      </c>
      <c r="J5" s="189">
        <v>683</v>
      </c>
      <c r="K5" s="189">
        <v>304</v>
      </c>
      <c r="L5" s="193">
        <v>379</v>
      </c>
    </row>
    <row r="6" spans="1:12" ht="15" customHeight="1">
      <c r="A6" s="278" t="s">
        <v>120</v>
      </c>
      <c r="B6" s="195" t="s">
        <v>121</v>
      </c>
      <c r="C6" s="189">
        <v>0</v>
      </c>
      <c r="D6" s="190">
        <v>0</v>
      </c>
      <c r="E6" s="190">
        <v>0</v>
      </c>
      <c r="F6" s="191">
        <v>0</v>
      </c>
      <c r="G6" s="279"/>
      <c r="H6" s="192" t="s">
        <v>122</v>
      </c>
      <c r="I6" s="189">
        <v>340</v>
      </c>
      <c r="J6" s="189">
        <v>729</v>
      </c>
      <c r="K6" s="189">
        <v>357</v>
      </c>
      <c r="L6" s="193">
        <v>372</v>
      </c>
    </row>
    <row r="7" spans="1:12" ht="15" customHeight="1">
      <c r="A7" s="210"/>
      <c r="B7" s="195" t="s">
        <v>115</v>
      </c>
      <c r="C7" s="189">
        <v>209</v>
      </c>
      <c r="D7" s="190">
        <v>509</v>
      </c>
      <c r="E7" s="190">
        <v>242</v>
      </c>
      <c r="F7" s="191">
        <v>267</v>
      </c>
      <c r="G7" s="279"/>
      <c r="H7" s="192" t="s">
        <v>123</v>
      </c>
      <c r="I7" s="189">
        <v>413</v>
      </c>
      <c r="J7" s="189">
        <v>938</v>
      </c>
      <c r="K7" s="189">
        <v>448</v>
      </c>
      <c r="L7" s="193">
        <v>490</v>
      </c>
    </row>
    <row r="8" spans="1:12" ht="15" customHeight="1">
      <c r="A8" s="210"/>
      <c r="B8" s="195" t="s">
        <v>117</v>
      </c>
      <c r="C8" s="189">
        <v>206</v>
      </c>
      <c r="D8" s="190">
        <v>476</v>
      </c>
      <c r="E8" s="190">
        <v>215</v>
      </c>
      <c r="F8" s="191">
        <v>261</v>
      </c>
      <c r="G8" s="259"/>
      <c r="H8" s="192" t="s">
        <v>124</v>
      </c>
      <c r="I8" s="189">
        <v>1318</v>
      </c>
      <c r="J8" s="189">
        <v>2904</v>
      </c>
      <c r="K8" s="189">
        <v>1386</v>
      </c>
      <c r="L8" s="196">
        <v>1518</v>
      </c>
    </row>
    <row r="9" spans="1:12" ht="15" customHeight="1">
      <c r="A9" s="210"/>
      <c r="B9" s="195" t="s">
        <v>119</v>
      </c>
      <c r="C9" s="189">
        <v>481</v>
      </c>
      <c r="D9" s="190">
        <v>1201</v>
      </c>
      <c r="E9" s="190">
        <v>558</v>
      </c>
      <c r="F9" s="191">
        <v>643</v>
      </c>
      <c r="G9" s="340" t="s">
        <v>125</v>
      </c>
      <c r="H9" s="341"/>
      <c r="I9" s="189">
        <v>87</v>
      </c>
      <c r="J9" s="189">
        <v>221</v>
      </c>
      <c r="K9" s="189">
        <v>105</v>
      </c>
      <c r="L9" s="196">
        <v>116</v>
      </c>
    </row>
    <row r="10" spans="1:12" ht="15" customHeight="1">
      <c r="A10" s="161"/>
      <c r="B10" s="195" t="s">
        <v>124</v>
      </c>
      <c r="C10" s="189">
        <v>896</v>
      </c>
      <c r="D10" s="189">
        <v>2186</v>
      </c>
      <c r="E10" s="189">
        <v>1015</v>
      </c>
      <c r="F10" s="191">
        <v>1171</v>
      </c>
      <c r="G10" s="342" t="s">
        <v>126</v>
      </c>
      <c r="H10" s="341"/>
      <c r="I10" s="189">
        <v>184</v>
      </c>
      <c r="J10" s="189">
        <v>464</v>
      </c>
      <c r="K10" s="189">
        <v>211</v>
      </c>
      <c r="L10" s="196">
        <v>253</v>
      </c>
    </row>
    <row r="11" spans="1:12" ht="15" customHeight="1">
      <c r="A11" s="255" t="s">
        <v>238</v>
      </c>
      <c r="B11" s="256"/>
      <c r="C11" s="189">
        <v>456</v>
      </c>
      <c r="D11" s="190">
        <v>1110</v>
      </c>
      <c r="E11" s="190">
        <v>520</v>
      </c>
      <c r="F11" s="191">
        <v>590</v>
      </c>
      <c r="G11" s="210" t="s">
        <v>127</v>
      </c>
      <c r="H11" s="197" t="s">
        <v>115</v>
      </c>
      <c r="I11" s="190">
        <v>67</v>
      </c>
      <c r="J11" s="190">
        <v>169</v>
      </c>
      <c r="K11" s="190">
        <v>80</v>
      </c>
      <c r="L11" s="193">
        <v>89</v>
      </c>
    </row>
    <row r="12" spans="1:12" ht="15" customHeight="1">
      <c r="A12" s="255" t="s">
        <v>239</v>
      </c>
      <c r="B12" s="256"/>
      <c r="C12" s="189">
        <v>251</v>
      </c>
      <c r="D12" s="190">
        <v>628</v>
      </c>
      <c r="E12" s="190">
        <v>289</v>
      </c>
      <c r="F12" s="191">
        <v>339</v>
      </c>
      <c r="G12" s="279"/>
      <c r="H12" s="192" t="s">
        <v>117</v>
      </c>
      <c r="I12" s="189">
        <v>96</v>
      </c>
      <c r="J12" s="189">
        <v>218</v>
      </c>
      <c r="K12" s="189">
        <v>101</v>
      </c>
      <c r="L12" s="193">
        <v>117</v>
      </c>
    </row>
    <row r="13" spans="1:12" ht="15" customHeight="1">
      <c r="A13" s="255" t="s">
        <v>240</v>
      </c>
      <c r="B13" s="256"/>
      <c r="C13" s="189">
        <v>363</v>
      </c>
      <c r="D13" s="190">
        <v>819</v>
      </c>
      <c r="E13" s="190">
        <v>405</v>
      </c>
      <c r="F13" s="191">
        <v>414</v>
      </c>
      <c r="G13" s="279"/>
      <c r="H13" s="192" t="s">
        <v>119</v>
      </c>
      <c r="I13" s="189">
        <v>142</v>
      </c>
      <c r="J13" s="189">
        <v>314</v>
      </c>
      <c r="K13" s="189">
        <v>147</v>
      </c>
      <c r="L13" s="193">
        <v>167</v>
      </c>
    </row>
    <row r="14" spans="1:12" ht="15" customHeight="1">
      <c r="A14" s="255" t="s">
        <v>241</v>
      </c>
      <c r="B14" s="256"/>
      <c r="C14" s="189">
        <v>357</v>
      </c>
      <c r="D14" s="190">
        <v>790</v>
      </c>
      <c r="E14" s="190">
        <v>351</v>
      </c>
      <c r="F14" s="191">
        <v>439</v>
      </c>
      <c r="G14" s="279"/>
      <c r="H14" s="192" t="s">
        <v>122</v>
      </c>
      <c r="I14" s="189">
        <v>246</v>
      </c>
      <c r="J14" s="189">
        <v>569</v>
      </c>
      <c r="K14" s="189">
        <v>272</v>
      </c>
      <c r="L14" s="193">
        <v>297</v>
      </c>
    </row>
    <row r="15" spans="1:12" ht="15" customHeight="1">
      <c r="A15" s="255" t="s">
        <v>242</v>
      </c>
      <c r="B15" s="256"/>
      <c r="C15" s="189">
        <v>84</v>
      </c>
      <c r="D15" s="190">
        <v>199</v>
      </c>
      <c r="E15" s="190">
        <v>91</v>
      </c>
      <c r="F15" s="191">
        <v>108</v>
      </c>
      <c r="G15" s="259"/>
      <c r="H15" s="192" t="s">
        <v>124</v>
      </c>
      <c r="I15" s="189">
        <v>551</v>
      </c>
      <c r="J15" s="189">
        <v>1270</v>
      </c>
      <c r="K15" s="189">
        <v>600</v>
      </c>
      <c r="L15" s="196">
        <v>670</v>
      </c>
    </row>
    <row r="16" spans="1:12" ht="15" customHeight="1">
      <c r="A16" s="255" t="s">
        <v>243</v>
      </c>
      <c r="B16" s="256"/>
      <c r="C16" s="189">
        <v>349</v>
      </c>
      <c r="D16" s="190">
        <v>823</v>
      </c>
      <c r="E16" s="190">
        <v>386</v>
      </c>
      <c r="F16" s="191">
        <v>437</v>
      </c>
      <c r="G16" s="278" t="s">
        <v>128</v>
      </c>
      <c r="H16" s="192" t="s">
        <v>115</v>
      </c>
      <c r="I16" s="189">
        <v>216</v>
      </c>
      <c r="J16" s="189">
        <v>575</v>
      </c>
      <c r="K16" s="189">
        <v>242</v>
      </c>
      <c r="L16" s="193">
        <v>333</v>
      </c>
    </row>
    <row r="17" spans="1:12" ht="15" customHeight="1">
      <c r="A17" s="255" t="s">
        <v>244</v>
      </c>
      <c r="B17" s="256"/>
      <c r="C17" s="189">
        <v>214</v>
      </c>
      <c r="D17" s="190">
        <v>501</v>
      </c>
      <c r="E17" s="190">
        <v>228</v>
      </c>
      <c r="F17" s="191">
        <v>273</v>
      </c>
      <c r="G17" s="279"/>
      <c r="H17" s="192" t="s">
        <v>117</v>
      </c>
      <c r="I17" s="189">
        <v>227</v>
      </c>
      <c r="J17" s="189">
        <v>505</v>
      </c>
      <c r="K17" s="189">
        <v>239</v>
      </c>
      <c r="L17" s="193">
        <v>266</v>
      </c>
    </row>
    <row r="18" spans="1:12" ht="15" customHeight="1">
      <c r="A18" s="278" t="s">
        <v>129</v>
      </c>
      <c r="B18" s="195" t="s">
        <v>130</v>
      </c>
      <c r="C18" s="189">
        <v>0</v>
      </c>
      <c r="D18" s="190">
        <v>0</v>
      </c>
      <c r="E18" s="190">
        <v>0</v>
      </c>
      <c r="F18" s="191">
        <v>0</v>
      </c>
      <c r="G18" s="259"/>
      <c r="H18" s="192" t="s">
        <v>124</v>
      </c>
      <c r="I18" s="189">
        <v>443</v>
      </c>
      <c r="J18" s="189">
        <v>1080</v>
      </c>
      <c r="K18" s="189">
        <v>481</v>
      </c>
      <c r="L18" s="196">
        <v>599</v>
      </c>
    </row>
    <row r="19" spans="1:12" ht="15" customHeight="1">
      <c r="A19" s="279"/>
      <c r="B19" s="195" t="s">
        <v>115</v>
      </c>
      <c r="C19" s="189">
        <v>271</v>
      </c>
      <c r="D19" s="190">
        <v>610</v>
      </c>
      <c r="E19" s="190">
        <v>293</v>
      </c>
      <c r="F19" s="191">
        <v>317</v>
      </c>
      <c r="G19" s="278" t="s">
        <v>131</v>
      </c>
      <c r="H19" s="192" t="s">
        <v>115</v>
      </c>
      <c r="I19" s="189">
        <v>176</v>
      </c>
      <c r="J19" s="189">
        <v>442</v>
      </c>
      <c r="K19" s="189">
        <v>196</v>
      </c>
      <c r="L19" s="193">
        <v>246</v>
      </c>
    </row>
    <row r="20" spans="1:12" ht="15" customHeight="1">
      <c r="A20" s="279"/>
      <c r="B20" s="195" t="s">
        <v>117</v>
      </c>
      <c r="C20" s="189">
        <v>385</v>
      </c>
      <c r="D20" s="190">
        <v>834</v>
      </c>
      <c r="E20" s="190">
        <v>380</v>
      </c>
      <c r="F20" s="191">
        <v>454</v>
      </c>
      <c r="G20" s="279"/>
      <c r="H20" s="192" t="s">
        <v>117</v>
      </c>
      <c r="I20" s="189">
        <v>115</v>
      </c>
      <c r="J20" s="189">
        <v>255</v>
      </c>
      <c r="K20" s="189">
        <v>107</v>
      </c>
      <c r="L20" s="193">
        <v>148</v>
      </c>
    </row>
    <row r="21" spans="1:12" ht="15" customHeight="1">
      <c r="A21" s="279"/>
      <c r="B21" s="195" t="s">
        <v>119</v>
      </c>
      <c r="C21" s="189">
        <v>283</v>
      </c>
      <c r="D21" s="190">
        <v>643</v>
      </c>
      <c r="E21" s="190">
        <v>285</v>
      </c>
      <c r="F21" s="191">
        <v>358</v>
      </c>
      <c r="G21" s="259"/>
      <c r="H21" s="192" t="s">
        <v>124</v>
      </c>
      <c r="I21" s="189">
        <v>291</v>
      </c>
      <c r="J21" s="189">
        <v>697</v>
      </c>
      <c r="K21" s="189">
        <v>303</v>
      </c>
      <c r="L21" s="196">
        <v>394</v>
      </c>
    </row>
    <row r="22" spans="1:12" ht="15" customHeight="1">
      <c r="A22" s="259"/>
      <c r="B22" s="195" t="s">
        <v>124</v>
      </c>
      <c r="C22" s="189">
        <v>939</v>
      </c>
      <c r="D22" s="189">
        <v>2087</v>
      </c>
      <c r="E22" s="189">
        <v>958</v>
      </c>
      <c r="F22" s="191">
        <v>1129</v>
      </c>
      <c r="G22" s="278" t="s">
        <v>132</v>
      </c>
      <c r="H22" s="192" t="s">
        <v>133</v>
      </c>
      <c r="I22" s="189">
        <v>128</v>
      </c>
      <c r="J22" s="189">
        <v>318</v>
      </c>
      <c r="K22" s="189">
        <v>146</v>
      </c>
      <c r="L22" s="193">
        <v>172</v>
      </c>
    </row>
    <row r="23" spans="1:12" ht="15" customHeight="1">
      <c r="A23" s="278" t="s">
        <v>134</v>
      </c>
      <c r="B23" s="195" t="s">
        <v>135</v>
      </c>
      <c r="C23" s="189">
        <v>7</v>
      </c>
      <c r="D23" s="190">
        <v>14</v>
      </c>
      <c r="E23" s="190">
        <v>7</v>
      </c>
      <c r="F23" s="191">
        <v>7</v>
      </c>
      <c r="G23" s="279"/>
      <c r="H23" s="192" t="s">
        <v>115</v>
      </c>
      <c r="I23" s="189">
        <v>271</v>
      </c>
      <c r="J23" s="189">
        <v>674</v>
      </c>
      <c r="K23" s="189">
        <v>293</v>
      </c>
      <c r="L23" s="193">
        <v>381</v>
      </c>
    </row>
    <row r="24" spans="1:12" ht="15" customHeight="1">
      <c r="A24" s="279"/>
      <c r="B24" s="195" t="s">
        <v>115</v>
      </c>
      <c r="C24" s="189">
        <v>324</v>
      </c>
      <c r="D24" s="190">
        <v>671</v>
      </c>
      <c r="E24" s="190">
        <v>295</v>
      </c>
      <c r="F24" s="191">
        <v>376</v>
      </c>
      <c r="G24" s="279"/>
      <c r="H24" s="192" t="s">
        <v>117</v>
      </c>
      <c r="I24" s="189">
        <v>179</v>
      </c>
      <c r="J24" s="189">
        <v>613</v>
      </c>
      <c r="K24" s="189">
        <v>261</v>
      </c>
      <c r="L24" s="193">
        <v>352</v>
      </c>
    </row>
    <row r="25" spans="1:12" ht="15" customHeight="1">
      <c r="A25" s="279"/>
      <c r="B25" s="195" t="s">
        <v>117</v>
      </c>
      <c r="C25" s="189">
        <v>190</v>
      </c>
      <c r="D25" s="190">
        <v>351</v>
      </c>
      <c r="E25" s="190">
        <v>153</v>
      </c>
      <c r="F25" s="191">
        <v>198</v>
      </c>
      <c r="G25" s="279"/>
      <c r="H25" s="192" t="s">
        <v>119</v>
      </c>
      <c r="I25" s="189">
        <v>221</v>
      </c>
      <c r="J25" s="189">
        <v>441</v>
      </c>
      <c r="K25" s="189">
        <v>224</v>
      </c>
      <c r="L25" s="193">
        <v>217</v>
      </c>
    </row>
    <row r="26" spans="1:12" ht="15" customHeight="1">
      <c r="A26" s="279"/>
      <c r="B26" s="195" t="s">
        <v>119</v>
      </c>
      <c r="C26" s="189">
        <v>162</v>
      </c>
      <c r="D26" s="190">
        <v>348</v>
      </c>
      <c r="E26" s="190">
        <v>161</v>
      </c>
      <c r="F26" s="191">
        <v>187</v>
      </c>
      <c r="G26" s="259"/>
      <c r="H26" s="192" t="s">
        <v>124</v>
      </c>
      <c r="I26" s="189">
        <v>799</v>
      </c>
      <c r="J26" s="189">
        <v>2046</v>
      </c>
      <c r="K26" s="189">
        <v>924</v>
      </c>
      <c r="L26" s="196">
        <v>1122</v>
      </c>
    </row>
    <row r="27" spans="1:12" ht="15" customHeight="1">
      <c r="A27" s="259"/>
      <c r="B27" s="195" t="s">
        <v>124</v>
      </c>
      <c r="C27" s="189">
        <v>683</v>
      </c>
      <c r="D27" s="189">
        <v>1384</v>
      </c>
      <c r="E27" s="189">
        <v>616</v>
      </c>
      <c r="F27" s="191">
        <v>768</v>
      </c>
      <c r="G27" s="278" t="s">
        <v>136</v>
      </c>
      <c r="H27" s="192" t="s">
        <v>137</v>
      </c>
      <c r="I27" s="189">
        <v>6</v>
      </c>
      <c r="J27" s="189">
        <v>15</v>
      </c>
      <c r="K27" s="189">
        <v>3</v>
      </c>
      <c r="L27" s="193">
        <v>12</v>
      </c>
    </row>
    <row r="28" spans="1:12" ht="15" customHeight="1">
      <c r="A28" s="278" t="s">
        <v>138</v>
      </c>
      <c r="B28" s="195" t="s">
        <v>115</v>
      </c>
      <c r="C28" s="189">
        <v>153</v>
      </c>
      <c r="D28" s="190">
        <v>322</v>
      </c>
      <c r="E28" s="190">
        <v>149</v>
      </c>
      <c r="F28" s="191">
        <v>173</v>
      </c>
      <c r="G28" s="279"/>
      <c r="H28" s="192" t="s">
        <v>115</v>
      </c>
      <c r="I28" s="189">
        <v>125</v>
      </c>
      <c r="J28" s="189">
        <v>324</v>
      </c>
      <c r="K28" s="189">
        <v>147</v>
      </c>
      <c r="L28" s="193">
        <v>177</v>
      </c>
    </row>
    <row r="29" spans="1:12" ht="15" customHeight="1">
      <c r="A29" s="279"/>
      <c r="B29" s="195" t="s">
        <v>117</v>
      </c>
      <c r="C29" s="189">
        <v>554</v>
      </c>
      <c r="D29" s="190">
        <v>1103</v>
      </c>
      <c r="E29" s="190">
        <v>487</v>
      </c>
      <c r="F29" s="191">
        <v>616</v>
      </c>
      <c r="G29" s="279"/>
      <c r="H29" s="192" t="s">
        <v>117</v>
      </c>
      <c r="I29" s="189">
        <v>173</v>
      </c>
      <c r="J29" s="189">
        <v>419</v>
      </c>
      <c r="K29" s="189">
        <v>188</v>
      </c>
      <c r="L29" s="193">
        <v>231</v>
      </c>
    </row>
    <row r="30" spans="1:12" ht="15" customHeight="1">
      <c r="A30" s="259"/>
      <c r="B30" s="195" t="s">
        <v>124</v>
      </c>
      <c r="C30" s="189">
        <v>707</v>
      </c>
      <c r="D30" s="189">
        <v>1425</v>
      </c>
      <c r="E30" s="189">
        <v>636</v>
      </c>
      <c r="F30" s="191">
        <v>789</v>
      </c>
      <c r="G30" s="279"/>
      <c r="H30" s="192" t="s">
        <v>119</v>
      </c>
      <c r="I30" s="189">
        <v>195</v>
      </c>
      <c r="J30" s="189">
        <v>452</v>
      </c>
      <c r="K30" s="189">
        <v>202</v>
      </c>
      <c r="L30" s="193">
        <v>250</v>
      </c>
    </row>
    <row r="31" spans="1:12" ht="15" customHeight="1">
      <c r="A31" s="278" t="s">
        <v>139</v>
      </c>
      <c r="B31" s="195" t="s">
        <v>115</v>
      </c>
      <c r="C31" s="189">
        <v>232</v>
      </c>
      <c r="D31" s="190">
        <v>499</v>
      </c>
      <c r="E31" s="190">
        <v>212</v>
      </c>
      <c r="F31" s="191">
        <v>287</v>
      </c>
      <c r="G31" s="279"/>
      <c r="H31" s="192" t="s">
        <v>122</v>
      </c>
      <c r="I31" s="189">
        <v>524</v>
      </c>
      <c r="J31" s="189">
        <v>1239</v>
      </c>
      <c r="K31" s="189">
        <v>565</v>
      </c>
      <c r="L31" s="193">
        <v>674</v>
      </c>
    </row>
    <row r="32" spans="1:12" ht="15" customHeight="1">
      <c r="A32" s="279"/>
      <c r="B32" s="195" t="s">
        <v>117</v>
      </c>
      <c r="C32" s="189">
        <v>326</v>
      </c>
      <c r="D32" s="190">
        <v>784</v>
      </c>
      <c r="E32" s="190">
        <v>368</v>
      </c>
      <c r="F32" s="191">
        <v>416</v>
      </c>
      <c r="G32" s="259"/>
      <c r="H32" s="192" t="s">
        <v>124</v>
      </c>
      <c r="I32" s="189">
        <v>1023</v>
      </c>
      <c r="J32" s="189">
        <v>2449</v>
      </c>
      <c r="K32" s="189">
        <v>1105</v>
      </c>
      <c r="L32" s="196">
        <v>1344</v>
      </c>
    </row>
    <row r="33" spans="1:12" ht="15" customHeight="1">
      <c r="A33" s="279"/>
      <c r="B33" s="195" t="s">
        <v>119</v>
      </c>
      <c r="C33" s="189">
        <v>251</v>
      </c>
      <c r="D33" s="190">
        <v>629</v>
      </c>
      <c r="E33" s="190">
        <v>274</v>
      </c>
      <c r="F33" s="191">
        <v>355</v>
      </c>
      <c r="G33" s="278" t="s">
        <v>140</v>
      </c>
      <c r="H33" s="192" t="s">
        <v>141</v>
      </c>
      <c r="I33" s="189">
        <v>64</v>
      </c>
      <c r="J33" s="189">
        <v>300</v>
      </c>
      <c r="K33" s="189">
        <v>88</v>
      </c>
      <c r="L33" s="193">
        <v>212</v>
      </c>
    </row>
    <row r="34" spans="1:12" ht="15" customHeight="1">
      <c r="A34" s="259"/>
      <c r="B34" s="195" t="s">
        <v>124</v>
      </c>
      <c r="C34" s="189">
        <v>809</v>
      </c>
      <c r="D34" s="189">
        <v>1912</v>
      </c>
      <c r="E34" s="189">
        <v>854</v>
      </c>
      <c r="F34" s="191">
        <v>1058</v>
      </c>
      <c r="G34" s="279"/>
      <c r="H34" s="192" t="s">
        <v>115</v>
      </c>
      <c r="I34" s="189">
        <v>192</v>
      </c>
      <c r="J34" s="189">
        <v>443</v>
      </c>
      <c r="K34" s="189">
        <v>204</v>
      </c>
      <c r="L34" s="193">
        <v>239</v>
      </c>
    </row>
    <row r="35" spans="1:12" ht="15" customHeight="1">
      <c r="A35" s="278" t="s">
        <v>142</v>
      </c>
      <c r="B35" s="195" t="s">
        <v>115</v>
      </c>
      <c r="C35" s="189">
        <v>560</v>
      </c>
      <c r="D35" s="190">
        <v>1407</v>
      </c>
      <c r="E35" s="190">
        <v>678</v>
      </c>
      <c r="F35" s="191">
        <v>729</v>
      </c>
      <c r="G35" s="279"/>
      <c r="H35" s="192" t="s">
        <v>117</v>
      </c>
      <c r="I35" s="189">
        <v>90</v>
      </c>
      <c r="J35" s="189">
        <v>212</v>
      </c>
      <c r="K35" s="189">
        <v>96</v>
      </c>
      <c r="L35" s="193">
        <v>116</v>
      </c>
    </row>
    <row r="36" spans="1:12" ht="15" customHeight="1">
      <c r="A36" s="279"/>
      <c r="B36" s="195" t="s">
        <v>117</v>
      </c>
      <c r="C36" s="189">
        <v>501</v>
      </c>
      <c r="D36" s="190">
        <v>1282</v>
      </c>
      <c r="E36" s="190">
        <v>598</v>
      </c>
      <c r="F36" s="191">
        <v>684</v>
      </c>
      <c r="G36" s="279"/>
      <c r="H36" s="192" t="s">
        <v>119</v>
      </c>
      <c r="I36" s="189">
        <v>203</v>
      </c>
      <c r="J36" s="189">
        <v>495</v>
      </c>
      <c r="K36" s="189">
        <v>223</v>
      </c>
      <c r="L36" s="193">
        <v>272</v>
      </c>
    </row>
    <row r="37" spans="1:12" ht="15" customHeight="1">
      <c r="A37" s="279"/>
      <c r="B37" s="195" t="s">
        <v>119</v>
      </c>
      <c r="C37" s="189">
        <v>460</v>
      </c>
      <c r="D37" s="190">
        <v>1213</v>
      </c>
      <c r="E37" s="190">
        <v>562</v>
      </c>
      <c r="F37" s="191">
        <v>651</v>
      </c>
      <c r="G37" s="279"/>
      <c r="H37" s="192" t="s">
        <v>122</v>
      </c>
      <c r="I37" s="189">
        <v>115</v>
      </c>
      <c r="J37" s="189">
        <v>255</v>
      </c>
      <c r="K37" s="189">
        <v>130</v>
      </c>
      <c r="L37" s="193">
        <v>125</v>
      </c>
    </row>
    <row r="38" spans="1:12" ht="15" customHeight="1">
      <c r="A38" s="279"/>
      <c r="B38" s="195" t="s">
        <v>122</v>
      </c>
      <c r="C38" s="189">
        <v>655</v>
      </c>
      <c r="D38" s="190">
        <v>1660</v>
      </c>
      <c r="E38" s="190">
        <v>813</v>
      </c>
      <c r="F38" s="191">
        <v>847</v>
      </c>
      <c r="G38" s="279"/>
      <c r="H38" s="198" t="s">
        <v>124</v>
      </c>
      <c r="I38" s="199">
        <v>664</v>
      </c>
      <c r="J38" s="199">
        <v>1705</v>
      </c>
      <c r="K38" s="199">
        <v>741</v>
      </c>
      <c r="L38" s="200">
        <v>964</v>
      </c>
    </row>
    <row r="39" spans="1:12" ht="15" customHeight="1">
      <c r="A39" s="259"/>
      <c r="B39" s="195" t="s">
        <v>124</v>
      </c>
      <c r="C39" s="189">
        <v>2176</v>
      </c>
      <c r="D39" s="189">
        <v>5562</v>
      </c>
      <c r="E39" s="189">
        <v>2651</v>
      </c>
      <c r="F39" s="196">
        <v>2911</v>
      </c>
      <c r="G39" s="293" t="s">
        <v>143</v>
      </c>
      <c r="H39" s="192" t="s">
        <v>144</v>
      </c>
      <c r="I39" s="189">
        <v>177</v>
      </c>
      <c r="J39" s="189">
        <v>523</v>
      </c>
      <c r="K39" s="189">
        <v>245</v>
      </c>
      <c r="L39" s="196">
        <v>278</v>
      </c>
    </row>
    <row r="40" spans="1:12" ht="15" customHeight="1">
      <c r="A40" s="255" t="s">
        <v>245</v>
      </c>
      <c r="B40" s="256"/>
      <c r="C40" s="189">
        <v>34</v>
      </c>
      <c r="D40" s="190">
        <v>88</v>
      </c>
      <c r="E40" s="190">
        <v>40</v>
      </c>
      <c r="F40" s="196">
        <v>48</v>
      </c>
      <c r="G40" s="293"/>
      <c r="H40" s="192" t="s">
        <v>115</v>
      </c>
      <c r="I40" s="189">
        <v>171</v>
      </c>
      <c r="J40" s="189">
        <v>414</v>
      </c>
      <c r="K40" s="189">
        <v>191</v>
      </c>
      <c r="L40" s="196">
        <v>223</v>
      </c>
    </row>
    <row r="41" spans="1:12" ht="15" customHeight="1">
      <c r="A41" s="257" t="s">
        <v>246</v>
      </c>
      <c r="B41" s="258"/>
      <c r="C41" s="199">
        <v>183</v>
      </c>
      <c r="D41" s="199">
        <v>419</v>
      </c>
      <c r="E41" s="199">
        <v>187</v>
      </c>
      <c r="F41" s="200">
        <v>232</v>
      </c>
      <c r="G41" s="293"/>
      <c r="H41" s="192" t="s">
        <v>117</v>
      </c>
      <c r="I41" s="189">
        <v>175</v>
      </c>
      <c r="J41" s="189">
        <v>468</v>
      </c>
      <c r="K41" s="189">
        <v>227</v>
      </c>
      <c r="L41" s="196">
        <v>241</v>
      </c>
    </row>
    <row r="42" spans="1:12" ht="15" customHeight="1">
      <c r="A42" s="278" t="s">
        <v>145</v>
      </c>
      <c r="B42" s="195" t="s">
        <v>115</v>
      </c>
      <c r="C42" s="189">
        <v>119</v>
      </c>
      <c r="D42" s="189">
        <v>263</v>
      </c>
      <c r="E42" s="189">
        <v>115</v>
      </c>
      <c r="F42" s="196">
        <v>148</v>
      </c>
      <c r="G42" s="293"/>
      <c r="H42" s="192" t="s">
        <v>119</v>
      </c>
      <c r="I42" s="189">
        <v>321</v>
      </c>
      <c r="J42" s="189">
        <v>994</v>
      </c>
      <c r="K42" s="189">
        <v>477</v>
      </c>
      <c r="L42" s="196">
        <v>517</v>
      </c>
    </row>
    <row r="43" spans="1:12" ht="15" customHeight="1">
      <c r="A43" s="279"/>
      <c r="B43" s="195" t="s">
        <v>117</v>
      </c>
      <c r="C43" s="189">
        <v>541</v>
      </c>
      <c r="D43" s="189">
        <v>1166</v>
      </c>
      <c r="E43" s="189">
        <v>553</v>
      </c>
      <c r="F43" s="193">
        <v>613</v>
      </c>
      <c r="G43" s="293"/>
      <c r="H43" s="192" t="s">
        <v>124</v>
      </c>
      <c r="I43" s="189">
        <v>844</v>
      </c>
      <c r="J43" s="189">
        <v>2399</v>
      </c>
      <c r="K43" s="189">
        <v>1140</v>
      </c>
      <c r="L43" s="196">
        <v>1259</v>
      </c>
    </row>
    <row r="44" spans="1:12" ht="15" customHeight="1">
      <c r="A44" s="279"/>
      <c r="B44" s="195" t="s">
        <v>119</v>
      </c>
      <c r="C44" s="189">
        <v>248</v>
      </c>
      <c r="D44" s="189">
        <v>583</v>
      </c>
      <c r="E44" s="189">
        <v>268</v>
      </c>
      <c r="F44" s="193">
        <v>315</v>
      </c>
      <c r="G44" s="253" t="s">
        <v>146</v>
      </c>
      <c r="H44" s="192" t="s">
        <v>115</v>
      </c>
      <c r="I44" s="189">
        <v>201</v>
      </c>
      <c r="J44" s="189">
        <v>495</v>
      </c>
      <c r="K44" s="189">
        <v>225</v>
      </c>
      <c r="L44" s="196">
        <v>270</v>
      </c>
    </row>
    <row r="45" spans="1:12" ht="15" customHeight="1">
      <c r="A45" s="279"/>
      <c r="B45" s="201" t="s">
        <v>124</v>
      </c>
      <c r="C45" s="199">
        <v>908</v>
      </c>
      <c r="D45" s="199">
        <v>2012</v>
      </c>
      <c r="E45" s="199">
        <v>936</v>
      </c>
      <c r="F45" s="200">
        <v>1076</v>
      </c>
      <c r="G45" s="254"/>
      <c r="H45" s="192" t="s">
        <v>117</v>
      </c>
      <c r="I45" s="189">
        <v>325</v>
      </c>
      <c r="J45" s="189">
        <v>789</v>
      </c>
      <c r="K45" s="189">
        <v>361</v>
      </c>
      <c r="L45" s="196">
        <v>428</v>
      </c>
    </row>
    <row r="46" spans="1:12" ht="15" customHeight="1">
      <c r="A46" s="202"/>
      <c r="B46" s="203"/>
      <c r="C46" s="204"/>
      <c r="D46" s="204"/>
      <c r="E46" s="204"/>
      <c r="F46" s="205"/>
      <c r="G46" s="292"/>
      <c r="H46" s="198" t="s">
        <v>124</v>
      </c>
      <c r="I46" s="199">
        <v>526</v>
      </c>
      <c r="J46" s="199">
        <v>1284</v>
      </c>
      <c r="K46" s="199">
        <v>586</v>
      </c>
      <c r="L46" s="200">
        <v>698</v>
      </c>
    </row>
    <row r="47" spans="1:12" ht="15" customHeight="1">
      <c r="A47" s="206"/>
      <c r="B47" s="207"/>
      <c r="C47" s="208"/>
      <c r="D47" s="208"/>
      <c r="E47" s="208"/>
      <c r="F47" s="209"/>
      <c r="G47" s="292" t="s">
        <v>147</v>
      </c>
      <c r="H47" s="192" t="s">
        <v>115</v>
      </c>
      <c r="I47" s="189">
        <v>224</v>
      </c>
      <c r="J47" s="189">
        <v>562</v>
      </c>
      <c r="K47" s="189">
        <v>252</v>
      </c>
      <c r="L47" s="196">
        <v>310</v>
      </c>
    </row>
    <row r="48" spans="1:12" ht="15" customHeight="1">
      <c r="A48" s="206"/>
      <c r="B48" s="207"/>
      <c r="C48" s="208"/>
      <c r="D48" s="208"/>
      <c r="E48" s="208"/>
      <c r="F48" s="209"/>
      <c r="G48" s="293"/>
      <c r="H48" s="192" t="s">
        <v>117</v>
      </c>
      <c r="I48" s="189">
        <v>156</v>
      </c>
      <c r="J48" s="189">
        <v>382</v>
      </c>
      <c r="K48" s="189">
        <v>147</v>
      </c>
      <c r="L48" s="196">
        <v>235</v>
      </c>
    </row>
    <row r="49" spans="1:12" ht="15" customHeight="1">
      <c r="A49" s="235"/>
      <c r="B49" s="235"/>
      <c r="C49" s="212"/>
      <c r="D49" s="212"/>
      <c r="E49" s="212"/>
      <c r="F49" s="213"/>
      <c r="G49" s="277"/>
      <c r="H49" s="214" t="s">
        <v>124</v>
      </c>
      <c r="I49" s="215">
        <v>380</v>
      </c>
      <c r="J49" s="215">
        <v>944</v>
      </c>
      <c r="K49" s="215">
        <v>399</v>
      </c>
      <c r="L49" s="216">
        <v>545</v>
      </c>
    </row>
    <row r="50" ht="13.5" customHeight="1"/>
  </sheetData>
  <sheetProtection/>
  <mergeCells count="34">
    <mergeCell ref="G27:G32"/>
    <mergeCell ref="G33:G38"/>
    <mergeCell ref="A13:B13"/>
    <mergeCell ref="A14:B14"/>
    <mergeCell ref="A15:B15"/>
    <mergeCell ref="G22:G26"/>
    <mergeCell ref="A2:B2"/>
    <mergeCell ref="G2:H2"/>
    <mergeCell ref="A18:A22"/>
    <mergeCell ref="A23:A27"/>
    <mergeCell ref="G11:G15"/>
    <mergeCell ref="G16:G18"/>
    <mergeCell ref="G19:G21"/>
    <mergeCell ref="G9:H9"/>
    <mergeCell ref="G10:H10"/>
    <mergeCell ref="A3:B3"/>
    <mergeCell ref="G3:G8"/>
    <mergeCell ref="A28:A30"/>
    <mergeCell ref="A31:A34"/>
    <mergeCell ref="A16:B16"/>
    <mergeCell ref="A17:B17"/>
    <mergeCell ref="A4:B4"/>
    <mergeCell ref="A5:B5"/>
    <mergeCell ref="A11:B11"/>
    <mergeCell ref="A6:A10"/>
    <mergeCell ref="A12:B12"/>
    <mergeCell ref="G47:G49"/>
    <mergeCell ref="A42:A45"/>
    <mergeCell ref="G39:G43"/>
    <mergeCell ref="G44:G46"/>
    <mergeCell ref="A40:B40"/>
    <mergeCell ref="A41:B41"/>
    <mergeCell ref="A35:A39"/>
    <mergeCell ref="A49:B49"/>
  </mergeCells>
  <printOptions horizontalCentered="1"/>
  <pageMargins left="0.5905511811023623" right="0.5905511811023623" top="0.7874015748031497" bottom="0.7874015748031497" header="0.3937007874015748" footer="0.5118110236220472"/>
  <pageSetup fitToWidth="0" horizontalDpi="300" verticalDpi="300" orientation="portrait" paperSize="9" r:id="rId1"/>
  <headerFooter alignWithMargins="0">
    <oddHeader>&amp;L12　人口・世帯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商工労政課</dc:creator>
  <cp:keywords/>
  <dc:description/>
  <cp:lastModifiedBy>C2SISK06</cp:lastModifiedBy>
  <cp:lastPrinted>2009-10-22T08:10:11Z</cp:lastPrinted>
  <dcterms:created xsi:type="dcterms:W3CDTF">1998-12-22T05:27:53Z</dcterms:created>
  <dcterms:modified xsi:type="dcterms:W3CDTF">2009-10-27T00:20:25Z</dcterms:modified>
  <cp:category/>
  <cp:version/>
  <cp:contentType/>
  <cp:contentStatus/>
</cp:coreProperties>
</file>