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<sst xmlns="http://schemas.openxmlformats.org/spreadsheetml/2006/main" count="1175" uniqueCount="639">
  <si>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</si>
  <si>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</si>
  <si>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</si>
  <si>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</si>
  <si>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</si>
  <si>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</si>
  <si>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</si>
  <si>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</si>
  <si>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</si>
  <si>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</si>
  <si>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</si>
  <si>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</si>
  <si>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</si>
  <si>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</si>
  <si>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</si>
  <si>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</si>
  <si>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</si>
  <si>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</si>
  <si>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</si>
  <si>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</si>
  <si>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</si>
  <si>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</si>
  <si>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</si>
  <si>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</si>
  <si>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</si>
  <si>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</si>
  <si>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</si>
  <si>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</si>
  <si>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</si>
  <si>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</si>
  <si>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</si>
  <si>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</si>
  <si>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</si>
  <si>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</si>
  <si>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</si>
  <si>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</si>
  <si>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</si>
  <si>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</si>
  <si>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</si>
  <si>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</si>
  <si>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</si>
  <si>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</si>
  <si>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</si>
  <si>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</si>
  <si>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</si>
  <si>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</si>
  <si>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</si>
  <si>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</si>
  <si>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</si>
  <si>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</si>
  <si>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</si>
  <si>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</si>
  <si>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</si>
  <si>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</si>
  <si>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</si>
  <si>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</si>
  <si>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</si>
  <si>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</si>
  <si>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</si>
  <si>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</si>
  <si>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</si>
  <si>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</si>
  <si>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</si>
  <si>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</si>
  <si>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</si>
  <si>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</si>
  <si>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</si>
  <si>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</si>
  <si>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</si>
  <si>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</si>
  <si>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</si>
  <si>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</si>
  <si>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</si>
  <si>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</si>
  <si>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</si>
  <si>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</si>
  <si>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</si>
  <si>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</si>
  <si>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</si>
  <si>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</si>
  <si>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</si>
  <si>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</si>
  <si>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</si>
  <si>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</si>
  <si>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</si>
  <si>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</si>
  <si>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</si>
  <si>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</si>
  <si>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</si>
  <si>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</si>
  <si>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</si>
  <si>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</si>
  <si>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</si>
  <si>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</si>
  <si>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</si>
  <si>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</si>
  <si>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</si>
  <si>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</si>
  <si>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</si>
  <si>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</si>
  <si>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</si>
  <si>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</si>
  <si>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</si>
  <si>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</si>
  <si>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</si>
  <si>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</si>
  <si>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</si>
  <si>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</si>
  <si>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</si>
  <si>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</si>
  <si>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</si>
  <si>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</si>
  <si>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</si>
  <si>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</si>
  <si>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</si>
  <si>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</si>
  <si>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</si>
  <si>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</si>
  <si>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</si>
  <si>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</si>
  <si>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</si>
  <si>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</si>
  <si>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</si>
  <si>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</si>
  <si>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</si>
  <si>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</si>
  <si>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</si>
  <si>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</si>
  <si>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</si>
  <si>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</si>
  <si>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</si>
  <si>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</si>
  <si>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</si>
  <si>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</si>
  <si>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</si>
  <si>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</si>
  <si>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</si>
  <si>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</si>
  <si>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</si>
  <si>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</si>
  <si>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</si>
  <si>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</si>
  <si>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</si>
  <si>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</si>
  <si>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</si>
  <si>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</si>
  <si>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</si>
  <si>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</si>
  <si>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</si>
  <si>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</si>
  <si>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</si>
  <si>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</si>
  <si>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</si>
  <si>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</si>
  <si>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</si>
  <si>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</si>
  <si>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</si>
  <si>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</si>
  <si>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</si>
  <si>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</si>
  <si>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</si>
  <si>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</si>
  <si>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</si>
  <si>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</si>
  <si>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</si>
  <si>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</si>
  <si>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</si>
  <si>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</si>
  <si>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</si>
  <si>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</si>
  <si>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</si>
  <si>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</si>
  <si>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</si>
  <si>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</si>
  <si>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</si>
  <si>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</si>
  <si>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</si>
  <si>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</si>
  <si>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</si>
  <si>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</si>
  <si>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</si>
  <si>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</si>
  <si>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</si>
  <si>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</si>
  <si>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</si>
  <si>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</si>
  <si>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</si>
  <si>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</si>
  <si>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</si>
  <si>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</si>
  <si>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</si>
  <si>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</si>
  <si>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</si>
  <si>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</si>
  <si>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</si>
  <si>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</si>
  <si>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</si>
  <si>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</si>
  <si>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</si>
  <si>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</si>
  <si>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</si>
  <si>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</si>
  <si>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</si>
  <si>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</si>
  <si>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</si>
  <si>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</si>
  <si>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</si>
  <si>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</si>
  <si>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</si>
  <si>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</si>
  <si>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</si>
  <si>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</si>
  <si>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三重県伊勢市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</si>
  <si>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</si>
  <si>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</si>
  <si>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</si>
  <si>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</si>
  <si>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</si>
  <si>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</si>
  <si>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</si>
  <si>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</si>
  <si>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</si>
  <si>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</si>
  <si>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</si>
  <si>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</si>
  <si>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</si>
  <si>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</si>
  <si>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</si>
  <si>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</si>
  <si>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</si>
  <si>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</si>
  <si>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</si>
  <si>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</si>
  <si>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</si>
  <si>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</si>
  <si>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</si>
  <si>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</si>
  <si>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</si>
  <si>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</si>
  <si>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</si>
  <si>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</si>
  <si>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</si>
  <si>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</si>
  <si>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</si>
  <si>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</si>
  <si>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</si>
  <si>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</si>
  <si>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</si>
  <si>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</si>
  <si>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</si>
  <si>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</si>
  <si>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</si>
  <si>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</si>
  <si>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</si>
  <si>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</si>
  <si>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</si>
  <si>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</si>
  <si>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</si>
  <si>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</si>
  <si>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</si>
  <si>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</si>
  <si>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</si>
  <si>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</si>
  <si>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</si>
  <si>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</si>
  <si>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</si>
  <si>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</si>
  <si>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</si>
  <si>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</si>
  <si>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</si>
  <si>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</si>
  <si>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</si>
  <si>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</si>
  <si>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</si>
  <si>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</si>
  <si>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</si>
  <si>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</si>
  <si>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</si>
  <si>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</si>
  <si>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</si>
  <si>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</si>
  <si>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</si>
  <si>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</si>
  <si>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</si>
  <si>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</si>
  <si>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</si>
  <si>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</si>
  <si>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</si>
  <si>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</si>
  <si>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</si>
  <si>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</si>
  <si>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</si>
  <si>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</si>
  <si>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</si>
  <si>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</si>
  <si>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</si>
  <si>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</si>
  <si>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</si>
  <si>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</si>
  <si>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</si>
  <si>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</si>
  <si>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</si>
  <si>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</si>
  <si>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</si>
  <si>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</si>
  <si>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</si>
  <si>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</si>
  <si>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</si>
  <si>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</si>
  <si>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</si>
  <si>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</si>
  <si>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</si>
  <si>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</si>
  <si>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</si>
  <si>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</si>
  <si>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</si>
  <si>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</si>
  <si>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</si>
  <si>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</si>
  <si>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</si>
  <si>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</si>
  <si>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</si>
  <si>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</si>
  <si>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</si>
  <si>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</si>
  <si>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</si>
  <si>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</si>
  <si>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</si>
  <si>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</si>
  <si>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</si>
  <si>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</si>
  <si>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</si>
  <si>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</si>
  <si>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</si>
  <si>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</si>
  <si>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</si>
  <si>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</si>
  <si>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</si>
  <si>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</si>
  <si>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</si>
  <si>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</si>
  <si>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</si>
  <si>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</si>
  <si>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</si>
  <si>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</si>
  <si>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</si>
  <si>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</si>
  <si>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</si>
  <si>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</si>
  <si>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</si>
  <si>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</si>
  <si>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</si>
  <si>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</si>
  <si>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</si>
  <si>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</si>
  <si>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</si>
  <si>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</si>
  <si>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</si>
  <si>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</si>
  <si>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</si>
  <si>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</si>
  <si>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</si>
  <si>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三重県伊勢市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</si>
  <si>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</si>
  <si>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</si>
  <si>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</si>
  <si>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</si>
  <si>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</si>
  <si>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</si>
  <si>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</si>
  <si>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</si>
  <si>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</si>
  <si>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</si>
  <si>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</si>
  <si>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</si>
  <si>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</si>
  <si>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</si>
  <si>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</si>
  <si>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</si>
  <si>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</si>
  <si>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</si>
  <si>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</si>
  <si>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</si>
  <si>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</si>
  <si>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</si>
  <si>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</si>
  <si>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</si>
  <si>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</si>
  <si>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</si>
  <si>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</si>
  <si>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</si>
  <si>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</si>
  <si>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</si>
  <si>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</si>
  <si>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</si>
  <si>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</si>
  <si>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</si>
  <si>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</si>
  <si>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</si>
  <si>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</si>
  <si>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</si>
  <si>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</si>
  <si>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観光交通対策特別会計</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</si>
  <si>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</si>
  <si>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</si>
  <si>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</si>
  <si>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</si>
  <si>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</si>
  <si>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</si>
  <si>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</si>
  <si>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</si>
  <si>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</si>
  <si>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</si>
  <si>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</si>
  <si>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</si>
  <si>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</si>
  <si>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</si>
  <si>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</si>
  <si>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</si>
  <si>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</si>
  <si>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</si>
  <si>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</si>
  <si>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</si>
  <si>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</si>
  <si>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</si>
  <si>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</si>
  <si>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</si>
  <si>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</si>
  <si>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</si>
  <si>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</si>
  <si>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</si>
  <si>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</si>
  <si>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</si>
  <si>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</si>
  <si>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</si>
  <si>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</si>
  <si>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</si>
  <si>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</si>
  <si>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</si>
  <si>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</si>
  <si>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</si>
  <si>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</si>
  <si>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</si>
  <si>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</si>
  <si>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</si>
  <si>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</si>
  <si>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</si>
  <si>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</si>
  <si>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</si>
  <si>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</si>
  <si>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</si>
  <si>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</si>
  <si>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</si>
  <si>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</si>
  <si>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</si>
  <si>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</si>
  <si>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</si>
  <si>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</si>
  <si>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</si>
  <si>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</si>
  <si>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</si>
  <si>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</si>
  <si>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</si>
  <si>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</si>
  <si>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</si>
  <si>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</si>
  <si>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</si>
  <si>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</si>
  <si>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</si>
  <si>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</si>
  <si>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</si>
  <si>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</si>
  <si>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</si>
  <si>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</si>
  <si>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</si>
  <si>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</si>
  <si>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</si>
  <si>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</si>
  <si>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</si>
  <si>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</si>
  <si>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</si>
  <si>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</si>
  <si>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</si>
  <si>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</si>
  <si>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</si>
  <si>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</si>
  <si>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</si>
  <si>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介護保険特別会計（保険事業勘定）</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</si>
  <si>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</si>
  <si>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</si>
  <si>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</si>
  <si>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</si>
  <si>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</si>
  <si>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</si>
  <si>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</si>
  <si>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</si>
  <si>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</si>
  <si>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</si>
  <si>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</si>
  <si>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</si>
  <si>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</si>
  <si>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</si>
  <si>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</si>
  <si>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</si>
  <si>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</si>
  <si>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</si>
  <si>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</si>
  <si>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</si>
  <si>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</si>
  <si>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</si>
  <si>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</si>
  <si>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</si>
  <si>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</si>
  <si>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</si>
  <si>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</si>
  <si>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</si>
  <si>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</si>
  <si>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</si>
  <si>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</si>
  <si>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</si>
  <si>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</si>
  <si>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</si>
  <si>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</si>
  <si>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</si>
  <si>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</si>
  <si>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</si>
  <si>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</si>
  <si>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</si>
  <si>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</si>
  <si>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</si>
  <si>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</si>
  <si>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</si>
  <si>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</si>
  <si>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</si>
  <si>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</si>
  <si>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</si>
  <si>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</si>
  <si>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</si>
  <si>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</si>
  <si>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</si>
  <si>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</si>
  <si>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</si>
  <si>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</si>
  <si>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</si>
  <si>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</si>
  <si>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</si>
  <si>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</si>
  <si>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</si>
  <si>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</si>
  <si>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</si>
  <si>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</si>
  <si>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</si>
  <si>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</si>
  <si>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</si>
  <si>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</si>
  <si>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</si>
  <si>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</si>
  <si>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</si>
  <si>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</si>
  <si>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</si>
  <si>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</si>
  <si>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</si>
  <si>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</si>
  <si>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</si>
  <si>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</si>
  <si>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</si>
  <si>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</si>
  <si>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</si>
  <si>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</si>
  <si>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</si>
  <si>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</si>
  <si>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</si>
  <si>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</si>
  <si>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</si>
  <si>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0.14</t>
  </si>
  <si>
    <t>▲ 3.70</t>
  </si>
  <si>
    <t>▲ 1.33</t>
  </si>
  <si>
    <t>▲ 7.69</t>
  </si>
  <si>
    <t>水道事業会計</t>
  </si>
  <si>
    <t>下水道事業会計</t>
  </si>
  <si>
    <t>介護保険特別会計(保険事業勘定)</t>
  </si>
  <si>
    <t>一般会計</t>
  </si>
  <si>
    <t>国民健康保険特別会計</t>
  </si>
  <si>
    <t>病院事業会計</t>
  </si>
  <si>
    <t>後期高齢者医療特別会計</t>
  </si>
  <si>
    <t>観光交通対策特別会計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</si>
  <si>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</si>
  <si>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</si>
  <si>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</si>
  <si>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</si>
  <si>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</si>
  <si>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</si>
  <si>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</si>
  <si>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</si>
  <si>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</si>
  <si>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</si>
  <si>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</si>
  <si>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わたらい老人福祉施設組合（一般会計）</t>
    <rPh sb="13" eb="15">
      <t>イッパン</t>
    </rPh>
    <rPh sb="15" eb="17">
      <t>カイケイ</t>
    </rPh>
    <phoneticPr fontId="2"/>
  </si>
  <si>
    <t>わたらい老人福祉施設組合（特別養護老人ホーム真砂寮特別会計）</t>
    <rPh sb="13" eb="15">
      <t>トクベツ</t>
    </rPh>
    <rPh sb="15" eb="17">
      <t>ヨウゴ</t>
    </rPh>
    <rPh sb="17" eb="19">
      <t>ロウジン</t>
    </rPh>
    <rPh sb="22" eb="24">
      <t>マサゴ</t>
    </rPh>
    <rPh sb="24" eb="25">
      <t>リョウ</t>
    </rPh>
    <rPh sb="25" eb="27">
      <t>トクベツ</t>
    </rPh>
    <rPh sb="27" eb="29">
      <t>カイケイ</t>
    </rPh>
    <phoneticPr fontId="2"/>
  </si>
  <si>
    <t>わたらい老人福祉施設組合（特別養護老人ホームわたらい緑清苑特別会計）</t>
    <rPh sb="13" eb="15">
      <t>トクベツ</t>
    </rPh>
    <rPh sb="15" eb="17">
      <t>ヨウゴ</t>
    </rPh>
    <rPh sb="17" eb="19">
      <t>ロウジン</t>
    </rPh>
    <rPh sb="26" eb="27">
      <t>リョク</t>
    </rPh>
    <rPh sb="27" eb="28">
      <t>セイ</t>
    </rPh>
    <rPh sb="28" eb="29">
      <t>エン</t>
    </rPh>
    <rPh sb="29" eb="31">
      <t>トクベツ</t>
    </rPh>
    <rPh sb="31" eb="33">
      <t>カイケイ</t>
    </rPh>
    <phoneticPr fontId="2"/>
  </si>
  <si>
    <t>三重県市町総合事務組合（一般会計）</t>
    <rPh sb="12" eb="16">
      <t>イッパンカイケイ</t>
    </rPh>
    <phoneticPr fontId="2"/>
  </si>
  <si>
    <t>三重県市町総合事務組合（退職手当特別会計）</t>
    <rPh sb="12" eb="14">
      <t>タイショク</t>
    </rPh>
    <rPh sb="14" eb="16">
      <t>テアテ</t>
    </rPh>
    <rPh sb="16" eb="18">
      <t>トクベツ</t>
    </rPh>
    <rPh sb="18" eb="20">
      <t>カイケイ</t>
    </rPh>
    <phoneticPr fontId="2"/>
  </si>
  <si>
    <t>三重県市町総合事務組合（デジタル地図特別会計）</t>
    <rPh sb="16" eb="18">
      <t>チズ</t>
    </rPh>
    <rPh sb="18" eb="20">
      <t>トクベツ</t>
    </rPh>
    <rPh sb="20" eb="22">
      <t>カイケイ</t>
    </rPh>
    <phoneticPr fontId="2"/>
  </si>
  <si>
    <t>三重県市町総合事務組合（共同研修特別会計）</t>
    <rPh sb="12" eb="14">
      <t>キョウドウ</t>
    </rPh>
    <rPh sb="14" eb="16">
      <t>ケンシュウ</t>
    </rPh>
    <rPh sb="16" eb="18">
      <t>トクベツ</t>
    </rPh>
    <rPh sb="18" eb="20">
      <t>カイケイ</t>
    </rPh>
    <phoneticPr fontId="2"/>
  </si>
  <si>
    <t>三重県市町総合事務組合（物品特別会計）</t>
    <rPh sb="12" eb="14">
      <t>ブッピン</t>
    </rPh>
    <rPh sb="14" eb="16">
      <t>トクベツ</t>
    </rPh>
    <rPh sb="16" eb="18">
      <t>カイケイ</t>
    </rPh>
    <phoneticPr fontId="2"/>
  </si>
  <si>
    <t>三重県市町総合事務組合（公平委員会特別会計）</t>
    <rPh sb="12" eb="14">
      <t>コウヘイ</t>
    </rPh>
    <rPh sb="14" eb="17">
      <t>イインカイ</t>
    </rPh>
    <rPh sb="17" eb="19">
      <t>トクベツ</t>
    </rPh>
    <rPh sb="19" eb="21">
      <t>カイケイ</t>
    </rPh>
    <phoneticPr fontId="2"/>
  </si>
  <si>
    <t>三重県市町総合事務組合（消防救急無線特別会計）</t>
    <rPh sb="12" eb="14">
      <t>ショウボウ</t>
    </rPh>
    <rPh sb="14" eb="16">
      <t>キュウキュウ</t>
    </rPh>
    <rPh sb="16" eb="18">
      <t>ムセン</t>
    </rPh>
    <rPh sb="18" eb="20">
      <t>トクベツ</t>
    </rPh>
    <rPh sb="20" eb="22">
      <t>カイケイ</t>
    </rPh>
    <phoneticPr fontId="2"/>
  </si>
  <si>
    <t>三重地方税管理回収機構（一般会計）</t>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</si>
  <si>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</si>
  <si>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15" eb="19">
      <t>イッパンカイケイ</t>
    </rPh>
    <phoneticPr fontId="2"/>
  </si>
  <si>
    <t>三重県後期高齢者医療広域連合（後期高齢者医療特別会計）</t>
    <rPh sb="15" eb="24">
      <t>コウキコウレイシャイリョウトクベツ</t>
    </rPh>
    <rPh sb="24" eb="26">
      <t>カイケイ</t>
    </rPh>
    <phoneticPr fontId="2"/>
  </si>
  <si>
    <t>-</t>
    <phoneticPr fontId="2"/>
  </si>
  <si>
    <t>-</t>
    <phoneticPr fontId="2"/>
  </si>
  <si>
    <t>-</t>
    <phoneticPr fontId="2"/>
  </si>
  <si>
    <t>-</t>
    <phoneticPr fontId="2"/>
  </si>
  <si>
    <t>伊勢広域環境組合（一般会計）</t>
    <rPh sb="9" eb="13">
      <t>イッパンカイケイ</t>
    </rPh>
    <phoneticPr fontId="2"/>
  </si>
  <si>
    <t>伊勢志摩総合地方卸売市場</t>
    <rPh sb="0" eb="4">
      <t>イセシマ</t>
    </rPh>
    <rPh sb="4" eb="6">
      <t>ソウゴウ</t>
    </rPh>
    <rPh sb="6" eb="8">
      <t>チホウ</t>
    </rPh>
    <rPh sb="8" eb="10">
      <t>オロシウリ</t>
    </rPh>
    <rPh sb="10" eb="12">
      <t>シジョウ</t>
    </rPh>
    <phoneticPr fontId="2"/>
  </si>
  <si>
    <t>-</t>
    <phoneticPr fontId="2"/>
  </si>
  <si>
    <t>地域振興基金</t>
  </si>
  <si>
    <t>ふるさと創生基金</t>
  </si>
  <si>
    <t>職員退職手当基金</t>
  </si>
  <si>
    <t>景観形成基金</t>
  </si>
  <si>
    <t>地域福祉基金</t>
  </si>
  <si>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</si>
  <si>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わたらい老人福祉施設組合（指定通所事業所高砂寮特別会計）</t>
    <rPh sb="13" eb="15">
      <t>シテイ</t>
    </rPh>
    <rPh sb="15" eb="17">
      <t>ツウショ</t>
    </rPh>
    <rPh sb="17" eb="20">
      <t>ジギョウショ</t>
    </rPh>
    <rPh sb="20" eb="22">
      <t>タカサゴ</t>
    </rPh>
    <rPh sb="22" eb="23">
      <t>リョウ</t>
    </rPh>
    <rPh sb="23" eb="25">
      <t>トクベツ</t>
    </rPh>
    <rPh sb="25" eb="2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</si>
  <si>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</si>
  <si>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</si>
  <si>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</si>
  <si>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</si>
  <si>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</si>
  <si>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</si>
  <si>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</si>
  <si>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</si>
  <si>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</si>
  <si>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</si>
  <si>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</si>
  <si>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</si>
  <si>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健全化法による将来負担比率は、平成27年度以降、充当可能な財源額が将来負担額を上回っているため算定されてない。（グラフ表記なし）</t>
    <rPh sb="0" eb="3">
      <t>ケンゼンカ</t>
    </rPh>
    <rPh sb="3" eb="4">
      <t>ホウ</t>
    </rPh>
    <rPh sb="7" eb="9">
      <t>ショウライ</t>
    </rPh>
    <rPh sb="9" eb="11">
      <t>フタン</t>
    </rPh>
    <rPh sb="11" eb="13">
      <t>ヒリツ</t>
    </rPh>
    <rPh sb="15" eb="17">
      <t>ヘイセイ</t>
    </rPh>
    <rPh sb="19" eb="21">
      <t>ネンド</t>
    </rPh>
    <rPh sb="21" eb="23">
      <t>イコウ</t>
    </rPh>
    <rPh sb="24" eb="26">
      <t>ジュウトウ</t>
    </rPh>
    <rPh sb="26" eb="28">
      <t>カノウ</t>
    </rPh>
    <rPh sb="29" eb="31">
      <t>ザイゲン</t>
    </rPh>
    <rPh sb="31" eb="32">
      <t>ガク</t>
    </rPh>
    <rPh sb="33" eb="35">
      <t>ショウライ</t>
    </rPh>
    <rPh sb="35" eb="37">
      <t>フタン</t>
    </rPh>
    <rPh sb="37" eb="38">
      <t>ガク</t>
    </rPh>
    <rPh sb="39" eb="41">
      <t>ウワマワ</t>
    </rPh>
    <rPh sb="47" eb="49">
      <t>サンテイ</t>
    </rPh>
    <rPh sb="59" eb="61">
      <t>ヒョウキ</t>
    </rPh>
    <phoneticPr fontId="5"/>
  </si>
  <si>
    <t>健全化法による将来負担比率は、平成27年度以降、充当可能な財源額が将来負担額を上回っているため算定されてない。（グラフ表記なし）
なお、実質公債費比率は類似団体平均値を下回って推移している。</t>
    <rPh sb="0" eb="3">
      <t>ケンゼンカ</t>
    </rPh>
    <rPh sb="3" eb="4">
      <t>ホウ</t>
    </rPh>
    <rPh sb="7" eb="9">
      <t>ショウライ</t>
    </rPh>
    <rPh sb="9" eb="11">
      <t>フタン</t>
    </rPh>
    <rPh sb="11" eb="13">
      <t>ヒリツ</t>
    </rPh>
    <rPh sb="15" eb="17">
      <t>ヘイセイ</t>
    </rPh>
    <rPh sb="19" eb="21">
      <t>ネンド</t>
    </rPh>
    <rPh sb="21" eb="23">
      <t>イコウ</t>
    </rPh>
    <rPh sb="24" eb="26">
      <t>ジュウトウ</t>
    </rPh>
    <rPh sb="26" eb="28">
      <t>カノウ</t>
    </rPh>
    <rPh sb="29" eb="31">
      <t>ザイゲン</t>
    </rPh>
    <rPh sb="31" eb="32">
      <t>ガク</t>
    </rPh>
    <rPh sb="33" eb="35">
      <t>ショウライ</t>
    </rPh>
    <rPh sb="35" eb="37">
      <t>フタン</t>
    </rPh>
    <rPh sb="37" eb="38">
      <t>ガク</t>
    </rPh>
    <rPh sb="39" eb="41">
      <t>ウワマワ</t>
    </rPh>
    <rPh sb="47" eb="49">
      <t>サンテイ</t>
    </rPh>
    <rPh sb="59" eb="61">
      <t>ヒョウキ</t>
    </rPh>
    <rPh sb="68" eb="70">
      <t>ジッシツ</t>
    </rPh>
    <rPh sb="70" eb="73">
      <t>コウサイヒ</t>
    </rPh>
    <rPh sb="73" eb="75">
      <t>ヒリツ</t>
    </rPh>
    <rPh sb="76" eb="78">
      <t>ルイジ</t>
    </rPh>
    <rPh sb="78" eb="80">
      <t>ダンタイ</t>
    </rPh>
    <rPh sb="80" eb="83">
      <t>ヘイキンチ</t>
    </rPh>
    <rPh sb="84" eb="86">
      <t>シタマワ</t>
    </rPh>
    <rPh sb="88" eb="90">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</si>
</sst>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688A-4D15-993D-9BFF848673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38215</c:v>
                </c:pt>
                <c:pt idx="1">
                  <c:v>60846</c:v>
                </c:pt>
                <c:pt idx="2">
                  <c:v>54521</c:v>
                </c:pt>
                <c:pt idx="3">
                  <c:v>34326</c:v>
                </c:pt>
                <c:pt idx="4">
                  <c:v>69535</c:v>
                </c:pt>
              </c:numCache>
            </c:numRef>
          </c:val>
          <c:smooth val="0"/>
          <c:extLst>
            <c:ext xmlns:c16="http://schemas.microsoft.com/office/drawing/2014/chart" uri="{C3380CC4-5D6E-409C-BE32-E72D297353CC}">
              <c16:uniqueId val="{00000001-688A-4D15-993D-9BFF848673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6.99</c:v>
                </c:pt>
                <c:pt idx="1">
                  <c:v>6.74</c:v>
                </c:pt>
                <c:pt idx="2">
                  <c:v>2.92</c:v>
                </c:pt>
                <c:pt idx="3">
                  <c:v>1.51</c:v>
                </c:pt>
                <c:pt idx="4">
                  <c:v>1.4</c:v>
                </c:pt>
              </c:numCache>
            </c:numRef>
          </c:val>
          <c:extLst>
            <c:ext xmlns:c16="http://schemas.microsoft.com/office/drawing/2014/chart" uri="{C3380CC4-5D6E-409C-BE32-E72D297353CC}">
              <c16:uniqueId val="{00000000-05AB-43EE-AADB-A11AE765E1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40.700000000000003</c:v>
                </c:pt>
                <c:pt idx="1">
                  <c:v>43.85</c:v>
                </c:pt>
                <c:pt idx="2">
                  <c:v>48.29</c:v>
                </c:pt>
                <c:pt idx="3">
                  <c:v>49.98</c:v>
                </c:pt>
                <c:pt idx="4">
                  <c:v>42.99</c:v>
                </c:pt>
              </c:numCache>
            </c:numRef>
          </c:val>
          <c:extLst>
            <c:ext xmlns:c16="http://schemas.microsoft.com/office/drawing/2014/chart" uri="{C3380CC4-5D6E-409C-BE32-E72D297353CC}">
              <c16:uniqueId val="{00000001-05AB-43EE-AADB-A11AE765E1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1.94</c:v>
                </c:pt>
                <c:pt idx="1">
                  <c:v>-0.14000000000000001</c:v>
                </c:pt>
                <c:pt idx="2">
                  <c:v>-3.7</c:v>
                </c:pt>
                <c:pt idx="3">
                  <c:v>-1.33</c:v>
                </c:pt>
                <c:pt idx="4">
                  <c:v>-7.69</c:v>
                </c:pt>
              </c:numCache>
            </c:numRef>
          </c:val>
          <c:smooth val="0"/>
          <c:extLst>
            <c:ext xmlns:c16="http://schemas.microsoft.com/office/drawing/2014/chart" uri="{C3380CC4-5D6E-409C-BE32-E72D297353CC}">
              <c16:uniqueId val="{00000002-05AB-43EE-AADB-A11AE765E1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B3DF-4A89-80B9-3FBD6C9BFC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DF-4A89-80B9-3FBD6C9BFC6C}"/>
            </c:ext>
          </c:extLst>
        </c:ser>
        <c:ser>
          <c:idx val="2"/>
          <c:order val="2"/>
          <c:tx>
            <c:strRef>
              <c:f>データシート!$A$29</c:f>
              <c:strCache>
                <c:ptCount val="1"/>
                <c:pt idx="0">
                  <c:v>観光交通対策特別会計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0.49</c:v>
                </c:pt>
                <c:pt idx="2">
                  <c:v>#N/A</c:v>
                </c:pt>
                <c:pt idx="3">
                  <c:v>0.47</c:v>
                </c:pt>
                <c:pt idx="4">
                  <c:v>#N/A</c:v>
                </c:pt>
                <c:pt idx="5">
                  <c:v>0.28000000000000003</c:v>
                </c:pt>
                <c:pt idx="6">
                  <c:v>#N/A</c:v>
                </c:pt>
                <c:pt idx="7">
                  <c:v>0.13</c:v>
                </c:pt>
                <c:pt idx="8">
                  <c:v>#N/A</c:v>
                </c:pt>
                <c:pt idx="9">
                  <c:v>0.16</c:v>
                </c:pt>
              </c:numCache>
            </c:numRef>
          </c:val>
          <c:extLst>
            <c:ext xmlns:c16="http://schemas.microsoft.com/office/drawing/2014/chart" uri="{C3380CC4-5D6E-409C-BE32-E72D297353CC}">
              <c16:uniqueId val="{00000002-B3DF-4A89-80B9-3FBD6C9BFC6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0.16</c:v>
                </c:pt>
                <c:pt idx="6">
                  <c:v>#N/A</c:v>
                </c:pt>
                <c:pt idx="7">
                  <c:v>0.18</c:v>
                </c:pt>
                <c:pt idx="8">
                  <c:v>#N/A</c:v>
                </c:pt>
                <c:pt idx="9">
                  <c:v>0.25</c:v>
                </c:pt>
              </c:numCache>
            </c:numRef>
          </c:val>
          <c:extLst>
            <c:ext xmlns:c16="http://schemas.microsoft.com/office/drawing/2014/chart" uri="{C3380CC4-5D6E-409C-BE32-E72D297353CC}">
              <c16:uniqueId val="{00000003-B3DF-4A89-80B9-3FBD6C9BFC6C}"/>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0.73</c:v>
                </c:pt>
                <c:pt idx="2">
                  <c:v>#N/A</c:v>
                </c:pt>
                <c:pt idx="3">
                  <c:v>0.99</c:v>
                </c:pt>
                <c:pt idx="4">
                  <c:v>#N/A</c:v>
                </c:pt>
                <c:pt idx="5">
                  <c:v>1.55</c:v>
                </c:pt>
                <c:pt idx="6">
                  <c:v>#N/A</c:v>
                </c:pt>
                <c:pt idx="7">
                  <c:v>1.36</c:v>
                </c:pt>
                <c:pt idx="8">
                  <c:v>#N/A</c:v>
                </c:pt>
                <c:pt idx="9">
                  <c:v>0.44</c:v>
                </c:pt>
              </c:numCache>
            </c:numRef>
          </c:val>
          <c:extLst>
            <c:ext xmlns:c16="http://schemas.microsoft.com/office/drawing/2014/chart" uri="{C3380CC4-5D6E-409C-BE32-E72D297353CC}">
              <c16:uniqueId val="{00000004-B3DF-4A89-80B9-3FBD6C9BFC6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2.91</c:v>
                </c:pt>
                <c:pt idx="2">
                  <c:v>#N/A</c:v>
                </c:pt>
                <c:pt idx="3">
                  <c:v>1.24</c:v>
                </c:pt>
                <c:pt idx="4">
                  <c:v>#N/A</c:v>
                </c:pt>
                <c:pt idx="5">
                  <c:v>2.88</c:v>
                </c:pt>
                <c:pt idx="6">
                  <c:v>#N/A</c:v>
                </c:pt>
                <c:pt idx="7">
                  <c:v>0.87</c:v>
                </c:pt>
                <c:pt idx="8">
                  <c:v>#N/A</c:v>
                </c:pt>
                <c:pt idx="9">
                  <c:v>0.71</c:v>
                </c:pt>
              </c:numCache>
            </c:numRef>
          </c:val>
          <c:extLst>
            <c:ext xmlns:c16="http://schemas.microsoft.com/office/drawing/2014/chart" uri="{C3380CC4-5D6E-409C-BE32-E72D297353CC}">
              <c16:uniqueId val="{00000005-B3DF-4A89-80B9-3FBD6C9BFC6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6.98</c:v>
                </c:pt>
                <c:pt idx="2">
                  <c:v>#N/A</c:v>
                </c:pt>
                <c:pt idx="3">
                  <c:v>6.73</c:v>
                </c:pt>
                <c:pt idx="4">
                  <c:v>#N/A</c:v>
                </c:pt>
                <c:pt idx="5">
                  <c:v>2.9</c:v>
                </c:pt>
                <c:pt idx="6">
                  <c:v>#N/A</c:v>
                </c:pt>
                <c:pt idx="7">
                  <c:v>1.5</c:v>
                </c:pt>
                <c:pt idx="8">
                  <c:v>#N/A</c:v>
                </c:pt>
                <c:pt idx="9">
                  <c:v>1.39</c:v>
                </c:pt>
              </c:numCache>
            </c:numRef>
          </c:val>
          <c:extLst>
            <c:ext xmlns:c16="http://schemas.microsoft.com/office/drawing/2014/chart" uri="{C3380CC4-5D6E-409C-BE32-E72D297353CC}">
              <c16:uniqueId val="{00000006-B3DF-4A89-80B9-3FBD6C9BFC6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1.26</c:v>
                </c:pt>
                <c:pt idx="2">
                  <c:v>#N/A</c:v>
                </c:pt>
                <c:pt idx="3">
                  <c:v>1.4</c:v>
                </c:pt>
                <c:pt idx="4">
                  <c:v>#N/A</c:v>
                </c:pt>
                <c:pt idx="5">
                  <c:v>1.5</c:v>
                </c:pt>
                <c:pt idx="6">
                  <c:v>#N/A</c:v>
                </c:pt>
                <c:pt idx="7">
                  <c:v>1.97</c:v>
                </c:pt>
                <c:pt idx="8">
                  <c:v>#N/A</c:v>
                </c:pt>
                <c:pt idx="9">
                  <c:v>1.91</c:v>
                </c:pt>
              </c:numCache>
            </c:numRef>
          </c:val>
          <c:extLst>
            <c:ext xmlns:c16="http://schemas.microsoft.com/office/drawing/2014/chart" uri="{C3380CC4-5D6E-409C-BE32-E72D297353CC}">
              <c16:uniqueId val="{00000007-B3DF-4A89-80B9-3FBD6C9BFC6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7.76</c:v>
                </c:pt>
                <c:pt idx="2">
                  <c:v>#N/A</c:v>
                </c:pt>
                <c:pt idx="3">
                  <c:v>7.62</c:v>
                </c:pt>
                <c:pt idx="4">
                  <c:v>#N/A</c:v>
                </c:pt>
                <c:pt idx="5">
                  <c:v>7.64</c:v>
                </c:pt>
                <c:pt idx="6">
                  <c:v>#N/A</c:v>
                </c:pt>
                <c:pt idx="7">
                  <c:v>7.02</c:v>
                </c:pt>
                <c:pt idx="8">
                  <c:v>#N/A</c:v>
                </c:pt>
                <c:pt idx="9">
                  <c:v>6.07</c:v>
                </c:pt>
              </c:numCache>
            </c:numRef>
          </c:val>
          <c:extLst>
            <c:ext xmlns:c16="http://schemas.microsoft.com/office/drawing/2014/chart" uri="{C3380CC4-5D6E-409C-BE32-E72D297353CC}">
              <c16:uniqueId val="{00000008-B3DF-4A89-80B9-3FBD6C9BFC6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10.76</c:v>
                </c:pt>
                <c:pt idx="2">
                  <c:v>#N/A</c:v>
                </c:pt>
                <c:pt idx="3">
                  <c:v>9.99</c:v>
                </c:pt>
                <c:pt idx="4">
                  <c:v>#N/A</c:v>
                </c:pt>
                <c:pt idx="5">
                  <c:v>9.1199999999999992</c:v>
                </c:pt>
                <c:pt idx="6">
                  <c:v>#N/A</c:v>
                </c:pt>
                <c:pt idx="7">
                  <c:v>8.41</c:v>
                </c:pt>
                <c:pt idx="8">
                  <c:v>#N/A</c:v>
                </c:pt>
                <c:pt idx="9">
                  <c:v>6.26</c:v>
                </c:pt>
              </c:numCache>
            </c:numRef>
          </c:val>
          <c:extLst>
            <c:ext xmlns:c16="http://schemas.microsoft.com/office/drawing/2014/chart" uri="{C3380CC4-5D6E-409C-BE32-E72D297353CC}">
              <c16:uniqueId val="{00000009-B3DF-4A89-80B9-3FBD6C9BFC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6190</c:v>
                </c:pt>
                <c:pt idx="5">
                  <c:v>6227</c:v>
                </c:pt>
                <c:pt idx="8">
                  <c:v>6343</c:v>
                </c:pt>
                <c:pt idx="11">
                  <c:v>6434</c:v>
                </c:pt>
                <c:pt idx="14">
                  <c:v>6508</c:v>
                </c:pt>
              </c:numCache>
            </c:numRef>
          </c:val>
          <c:extLst>
            <c:ext xmlns:c16="http://schemas.microsoft.com/office/drawing/2014/chart" uri="{C3380CC4-5D6E-409C-BE32-E72D297353CC}">
              <c16:uniqueId val="{00000000-B968-4281-9C6B-A99134DE4C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68-4281-9C6B-A99134DE4C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968-4281-9C6B-A99134DE4C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324</c:v>
                </c:pt>
                <c:pt idx="3">
                  <c:v>369</c:v>
                </c:pt>
                <c:pt idx="6">
                  <c:v>342</c:v>
                </c:pt>
                <c:pt idx="9">
                  <c:v>337</c:v>
                </c:pt>
                <c:pt idx="12">
                  <c:v>255</c:v>
                </c:pt>
              </c:numCache>
            </c:numRef>
          </c:val>
          <c:extLst>
            <c:ext xmlns:c16="http://schemas.microsoft.com/office/drawing/2014/chart" uri="{C3380CC4-5D6E-409C-BE32-E72D297353CC}">
              <c16:uniqueId val="{00000003-B968-4281-9C6B-A99134DE4C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1327</c:v>
                </c:pt>
                <c:pt idx="3">
                  <c:v>1405</c:v>
                </c:pt>
                <c:pt idx="6">
                  <c:v>1458</c:v>
                </c:pt>
                <c:pt idx="9">
                  <c:v>1592</c:v>
                </c:pt>
                <c:pt idx="12">
                  <c:v>1598</c:v>
                </c:pt>
              </c:numCache>
            </c:numRef>
          </c:val>
          <c:extLst>
            <c:ext xmlns:c16="http://schemas.microsoft.com/office/drawing/2014/chart" uri="{C3380CC4-5D6E-409C-BE32-E72D297353CC}">
              <c16:uniqueId val="{00000004-B968-4281-9C6B-A99134DE4C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68-4281-9C6B-A99134DE4C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68-4281-9C6B-A99134DE4C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5429</c:v>
                </c:pt>
                <c:pt idx="3">
                  <c:v>5395</c:v>
                </c:pt>
                <c:pt idx="6">
                  <c:v>5424</c:v>
                </c:pt>
                <c:pt idx="9">
                  <c:v>5495</c:v>
                </c:pt>
                <c:pt idx="12">
                  <c:v>5621</c:v>
                </c:pt>
              </c:numCache>
            </c:numRef>
          </c:val>
          <c:extLst>
            <c:ext xmlns:c16="http://schemas.microsoft.com/office/drawing/2014/chart" uri="{C3380CC4-5D6E-409C-BE32-E72D297353CC}">
              <c16:uniqueId val="{00000007-B968-4281-9C6B-A99134DE4C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890</c:v>
                </c:pt>
                <c:pt idx="2">
                  <c:v>#N/A</c:v>
                </c:pt>
                <c:pt idx="3">
                  <c:v>#N/A</c:v>
                </c:pt>
                <c:pt idx="4">
                  <c:v>942</c:v>
                </c:pt>
                <c:pt idx="5">
                  <c:v>#N/A</c:v>
                </c:pt>
                <c:pt idx="6">
                  <c:v>#N/A</c:v>
                </c:pt>
                <c:pt idx="7">
                  <c:v>881</c:v>
                </c:pt>
                <c:pt idx="8">
                  <c:v>#N/A</c:v>
                </c:pt>
                <c:pt idx="9">
                  <c:v>#N/A</c:v>
                </c:pt>
                <c:pt idx="10">
                  <c:v>990</c:v>
                </c:pt>
                <c:pt idx="11">
                  <c:v>#N/A</c:v>
                </c:pt>
                <c:pt idx="12">
                  <c:v>#N/A</c:v>
                </c:pt>
                <c:pt idx="13">
                  <c:v>966</c:v>
                </c:pt>
                <c:pt idx="14">
                  <c:v>#N/A</c:v>
                </c:pt>
              </c:numCache>
            </c:numRef>
          </c:val>
          <c:smooth val="0"/>
          <c:extLst>
            <c:ext xmlns:c16="http://schemas.microsoft.com/office/drawing/2014/chart" uri="{C3380CC4-5D6E-409C-BE32-E72D297353CC}">
              <c16:uniqueId val="{00000008-B968-4281-9C6B-A99134DE4C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54921</c:v>
                </c:pt>
                <c:pt idx="5">
                  <c:v>56415</c:v>
                </c:pt>
                <c:pt idx="8">
                  <c:v>58369</c:v>
                </c:pt>
                <c:pt idx="11">
                  <c:v>60036</c:v>
                </c:pt>
                <c:pt idx="14">
                  <c:v>63252</c:v>
                </c:pt>
              </c:numCache>
            </c:numRef>
          </c:val>
          <c:extLst>
            <c:ext xmlns:c16="http://schemas.microsoft.com/office/drawing/2014/chart" uri="{C3380CC4-5D6E-409C-BE32-E72D297353CC}">
              <c16:uniqueId val="{00000000-E276-41CE-8515-D9ADB29F39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17541</c:v>
                </c:pt>
                <c:pt idx="5">
                  <c:v>15776</c:v>
                </c:pt>
                <c:pt idx="8">
                  <c:v>14158</c:v>
                </c:pt>
                <c:pt idx="11">
                  <c:v>15801</c:v>
                </c:pt>
                <c:pt idx="14">
                  <c:v>16027</c:v>
                </c:pt>
              </c:numCache>
            </c:numRef>
          </c:val>
          <c:extLst>
            <c:ext xmlns:c16="http://schemas.microsoft.com/office/drawing/2014/chart" uri="{C3380CC4-5D6E-409C-BE32-E72D297353CC}">
              <c16:uniqueId val="{00000001-E276-41CE-8515-D9ADB29F39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19848</c:v>
                </c:pt>
                <c:pt idx="5">
                  <c:v>21264</c:v>
                </c:pt>
                <c:pt idx="8">
                  <c:v>22454</c:v>
                </c:pt>
                <c:pt idx="11">
                  <c:v>23811</c:v>
                </c:pt>
                <c:pt idx="14">
                  <c:v>21642</c:v>
                </c:pt>
              </c:numCache>
            </c:numRef>
          </c:val>
          <c:extLst>
            <c:ext xmlns:c16="http://schemas.microsoft.com/office/drawing/2014/chart" uri="{C3380CC4-5D6E-409C-BE32-E72D297353CC}">
              <c16:uniqueId val="{00000002-E276-41CE-8515-D9ADB29F39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76-41CE-8515-D9ADB29F39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76-41CE-8515-D9ADB29F39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418</c:v>
                </c:pt>
                <c:pt idx="3">
                  <c:v>0</c:v>
                </c:pt>
                <c:pt idx="6">
                  <c:v>0</c:v>
                </c:pt>
                <c:pt idx="9">
                  <c:v>0</c:v>
                </c:pt>
                <c:pt idx="12">
                  <c:v>0</c:v>
                </c:pt>
              </c:numCache>
            </c:numRef>
          </c:val>
          <c:extLst>
            <c:ext xmlns:c16="http://schemas.microsoft.com/office/drawing/2014/chart" uri="{C3380CC4-5D6E-409C-BE32-E72D297353CC}">
              <c16:uniqueId val="{00000005-E276-41CE-8515-D9ADB29F39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7459</c:v>
                </c:pt>
                <c:pt idx="3">
                  <c:v>7455</c:v>
                </c:pt>
                <c:pt idx="6">
                  <c:v>7177</c:v>
                </c:pt>
                <c:pt idx="9">
                  <c:v>7329</c:v>
                </c:pt>
                <c:pt idx="12">
                  <c:v>6993</c:v>
                </c:pt>
              </c:numCache>
            </c:numRef>
          </c:val>
          <c:extLst>
            <c:ext xmlns:c16="http://schemas.microsoft.com/office/drawing/2014/chart" uri="{C3380CC4-5D6E-409C-BE32-E72D297353CC}">
              <c16:uniqueId val="{00000006-E276-41CE-8515-D9ADB29F39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2204</c:v>
                </c:pt>
                <c:pt idx="3">
                  <c:v>1857</c:v>
                </c:pt>
                <c:pt idx="6">
                  <c:v>1521</c:v>
                </c:pt>
                <c:pt idx="9">
                  <c:v>1197</c:v>
                </c:pt>
                <c:pt idx="12">
                  <c:v>958</c:v>
                </c:pt>
              </c:numCache>
            </c:numRef>
          </c:val>
          <c:extLst>
            <c:ext xmlns:c16="http://schemas.microsoft.com/office/drawing/2014/chart" uri="{C3380CC4-5D6E-409C-BE32-E72D297353CC}">
              <c16:uniqueId val="{00000007-E276-41CE-8515-D9ADB29F39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26575</c:v>
                </c:pt>
                <c:pt idx="3">
                  <c:v>25443</c:v>
                </c:pt>
                <c:pt idx="6">
                  <c:v>24790</c:v>
                </c:pt>
                <c:pt idx="9">
                  <c:v>28886</c:v>
                </c:pt>
                <c:pt idx="12">
                  <c:v>32946</c:v>
                </c:pt>
              </c:numCache>
            </c:numRef>
          </c:val>
          <c:extLst>
            <c:ext xmlns:c16="http://schemas.microsoft.com/office/drawing/2014/chart" uri="{C3380CC4-5D6E-409C-BE32-E72D297353CC}">
              <c16:uniqueId val="{00000008-E276-41CE-8515-D9ADB29F39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276-41CE-8515-D9ADB29F39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49490</c:v>
                </c:pt>
                <c:pt idx="3">
                  <c:v>51411</c:v>
                </c:pt>
                <c:pt idx="6">
                  <c:v>52581</c:v>
                </c:pt>
                <c:pt idx="9">
                  <c:v>53645</c:v>
                </c:pt>
                <c:pt idx="12">
                  <c:v>57574</c:v>
                </c:pt>
              </c:numCache>
            </c:numRef>
          </c:val>
          <c:extLst>
            <c:ext xmlns:c16="http://schemas.microsoft.com/office/drawing/2014/chart" uri="{C3380CC4-5D6E-409C-BE32-E72D297353CC}">
              <c16:uniqueId val="{0000000A-E276-41CE-8515-D9ADB29F39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76-41CE-8515-D9ADB29F39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14440</c:v>
                </c:pt>
                <c:pt idx="1">
                  <c:v>14918</c:v>
                </c:pt>
                <c:pt idx="2">
                  <c:v>12874</c:v>
                </c:pt>
              </c:numCache>
            </c:numRef>
          </c:val>
          <c:extLst>
            <c:ext xmlns:c16="http://schemas.microsoft.com/office/drawing/2014/chart" uri="{C3380CC4-5D6E-409C-BE32-E72D297353CC}">
              <c16:uniqueId val="{00000000-D9EB-4322-B997-DBC2196FB2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1163</c:v>
                </c:pt>
                <c:pt idx="1">
                  <c:v>1164</c:v>
                </c:pt>
                <c:pt idx="2">
                  <c:v>1164</c:v>
                </c:pt>
              </c:numCache>
            </c:numRef>
          </c:val>
          <c:extLst>
            <c:ext xmlns:c16="http://schemas.microsoft.com/office/drawing/2014/chart" uri="{C3380CC4-5D6E-409C-BE32-E72D297353CC}">
              <c16:uniqueId val="{00000001-D9EB-4322-B997-DBC2196FB2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6172</c:v>
                </c:pt>
                <c:pt idx="1">
                  <c:v>7019</c:v>
                </c:pt>
                <c:pt idx="2">
                  <c:v>6685</c:v>
                </c:pt>
              </c:numCache>
            </c:numRef>
          </c:val>
          <c:extLst>
            <c:ext xmlns:c16="http://schemas.microsoft.com/office/drawing/2014/chart" uri="{C3380CC4-5D6E-409C-BE32-E72D297353CC}">
              <c16:uniqueId val="{00000002-D9EB-4322-B997-DBC2196FB2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{249C8D2A-6917-47DD-9A7B-C369FD4CEB46}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B4C-472F-BA12-564594E511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{E0ECAF4E-A9B8-41D2-ABBD-18A268C9FFFA}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4C-472F-BA12-564594E511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{C57D3F07-CDDB-4DA9-9DA9-7384AB17A3ED}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4C-472F-BA12-564594E511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{EFEECB7B-9F1A-4238-B284-B2E15BCF09F0}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4C-472F-BA12-564594E511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{D317D0EE-0EEE-4EE0-ADD4-F461A05C0A43}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4C-472F-BA12-564594E5117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{0BBC2E97-5559-449A-931E-457AFC678AE0}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B4C-472F-BA12-564594E5117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{14BF0903-ADC5-4683-BFDE-7886C1402C9F}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B4C-472F-BA12-564594E5117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{F78A2563-539B-4388-B631-F5BADB84813A}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B4C-472F-BA12-564594E5117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{020AE4DF-7DDA-452E-B4B3-9F86819CD49F}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B4C-472F-BA12-564594E511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55.2</c:v>
                </c:pt>
                <c:pt idx="16">
                  <c:v>55.5</c:v>
                </c:pt>
                <c:pt idx="24">
                  <c:v>57</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B4C-472F-BA12-564594E511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{007BA0C5-0B6B-4A98-98B1-BEEE64D1619C}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B4C-472F-BA12-564594E511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{8CC9A81A-C999-4F6A-BA67-17834C65F9EF}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4C-472F-BA12-564594E511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{C1BCA4B2-1DE0-4226-AD22-50B8F45988AA}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4C-472F-BA12-564594E511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{04801610-4970-4469-8BB5-F87AFF8CDB88}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4C-472F-BA12-564594E511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{4D391D73-9B98-482C-9D9D-40EB358DE5FA}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4C-472F-BA12-564594E5117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{DD5676E2-6BF0-4B04-B6EA-E12C96B81799}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B4C-472F-BA12-564594E5117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{19093FB3-CDF1-45E9-8DD7-B5C4770D7BB6}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B4C-472F-BA12-564594E5117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{A104DE8A-6E25-4882-9C75-E86C55093A94}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B4C-472F-BA12-564594E5117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{3505DB1D-C2A2-4481-8FC6-8D3D25FF0853}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B4C-472F-BA12-564594E511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3B4C-472F-BA12-564594E51170}"/>
            </c:ext>
          </c:extLst>
        </c:ser>
        <c:dLbls>
          <c:showLegendKey val="0"/>
          <c:showVal val="1"/>
          <c:showCatName val="0"/>
          <c:showSerName val="0"/>
          <c:showPercent val="0"/>
          <c:showBubbleSize val="0"/>
        </c:dLbls>
        <c:axId val="46179840"/>
        <c:axId val="46181760"/>
      </c:scatterChart>
      <c:valAx>
        <c:axId val="46179840"/>
        <c:scaling>
          <c:orientation val="minMax"/>
          <c:max val="62.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{AA3C5D70-DE3A-4838-A792-68854DB9157A}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7F2-441A-8145-2CFDB1C900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{79020E16-E06D-472E-ABDD-33C2BD939044}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F2-441A-8145-2CFDB1C900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{45662DA9-C23B-49BE-8162-5B258B5D14AA}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F2-441A-8145-2CFDB1C900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{96F40C7B-8E6B-4DB4-A7DA-C4CC96F83590}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F2-441A-8145-2CFDB1C900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{DDA2E29F-AACC-4CD9-9C63-EF0A751D657F}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F2-441A-8145-2CFDB1C9006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{388BC0CC-391B-4D18-9551-C8ED45B7322B}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7F2-441A-8145-2CFDB1C9006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{EF2424CA-373C-4FC6-9419-D5EFA2EB8D04}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7F2-441A-8145-2CFDB1C9006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{122E4964-5595-4875-8F6B-0BA2F818757D}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7F2-441A-8145-2CFDB1C9006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{861A790E-E86B-4635-9002-3A37BFE50E5C}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7F2-441A-8145-2CFDB1C900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4.2</c:v>
                </c:pt>
                <c:pt idx="16">
                  <c:v>3.6</c:v>
                </c:pt>
                <c:pt idx="24">
                  <c:v>3.7</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7F2-441A-8145-2CFDB1C900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{EB07FFB0-3694-446E-AC8A-9984E23C1FA6}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7F2-441A-8145-2CFDB1C900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{609AF85E-0961-4526-A813-2D1E0AB4B53A}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F2-441A-8145-2CFDB1C900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{6AF1DD36-8D09-4712-8556-8104FEEDAD8F}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F2-441A-8145-2CFDB1C900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{2743A0EF-CD87-4568-AA45-FD2795AC0B54}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F2-441A-8145-2CFDB1C900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{505FAF41-F875-4107-ABD8-020E0B8EAA15}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F2-441A-8145-2CFDB1C9006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{FB069B5F-5AC7-4FE4-BD4F-D078A5E7A41F}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7F2-441A-8145-2CFDB1C9006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{7C02C361-093C-49C3-9C77-3EFEAFBD3BA5}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7F2-441A-8145-2CFDB1C9006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{DD4B88CB-B3EC-4239-A985-964D28C618EC}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7F2-441A-8145-2CFDB1C9006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{2ED0C10B-A3AA-496F-AC91-07C66B4A36F0}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7F2-441A-8145-2CFDB1C900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07F2-441A-8145-2CFDB1C9006C}"/>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実質公債費比率の分子の額は、過去の交付税算入外地方債の償還終了及び合併特例債など交付税算入率の高い地方債の借入により減少傾向にあった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元利償還金等は、病院建設のための出資金や中学校統合校整備分等に係る地方債の元利償還が開始したことが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影響</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し、増額となった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市税、地方交付税をはじめ、歳入の大きな伸びが見込めないため、臨時財政対策債を含め地方債に依存した財政運営が予測されること、また、大型の建設事業が想定されていることから、地方債残高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統合、新病院建設事業により、地方債現在高及び公営企業債等繰入見込額が増加し、将来負担額は増加した。また、基金の取り崩しにより充当可能基金は減少したものの、合併特例債や臨時財政対策債などの影響で基準財政需要額算入見込額増加してたことから充当可能財源等も増加した。</a:t>
          </a:r>
        </a:p>
        <a:p>
          <a:r>
            <a:rPr kumimoji="1" lang="ja-JP" altLang="en-US" sz="1400">
              <a:latin typeface="ＭＳ ゴシック" pitchFamily="49" charset="-128"/>
              <a:ea typeface="ＭＳ ゴシック" pitchFamily="49" charset="-128"/>
            </a:rPr>
            <a:t>　充当可能財源等の額が、将来負担額を上回っており、将来負担比率の分子はゼロ以下となった。</a:t>
          </a:r>
        </a:p>
        <a:p>
          <a:r>
            <a:rPr kumimoji="1" lang="ja-JP" altLang="en-US" sz="1400">
              <a:latin typeface="ＭＳ ゴシック" pitchFamily="49" charset="-128"/>
              <a:ea typeface="ＭＳ ゴシック" pitchFamily="49" charset="-128"/>
            </a:rPr>
            <a:t>　今後、更に、市債発行額の増大が懸念されるため、長期的な視点に立った適正な公債管理に努め、市債残高の抑制及び交付税措置見込額を考慮した公債費に占める実地方負担額の縮減を図る。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一般財源の不足を補うために財政調整基金の取り崩したことと、その他特定目的基金（地域振興基金、ふるさと創生基金等）をその目的に合致した事業の財源として取り崩したことにより、全体として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合併特例措置の終了に伴う普通交付税の減額や公債費の増加に伴い一般財源の不足が見込まれることから、今後も一定程度の残高を確保しながら取り崩しをする予定である。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市町村合併に伴う市民の一体感の醸成、及び、地域振興を図る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ふるさと創生に要する事業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地域における福祉活動の促進、快適な生活環境の形成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財源確保のため、地域振興基金、ふるさと創生基金、地域福祉基金等の取り崩しにより減少した。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普通交付税の減額、また、合併特例債も発行終了となる。これにより市町村合併に関連した事業の確保のため、地域振興基金、ふるさと創生基金については一定程度の残高を確保しながら取り崩し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実質剰余金の２分の１の積立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や基金運用による利子積立（約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百万円）による増加要因はあるものの、一般財源の不足を補うため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合併特例措置の終了に伴う普通交付税の減額や公債費の増加に伴い一般財源の不足が見込まれることから、一定程度の残高を確保しながら取り崩しをする予定である。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万未満）のみのため増減なし。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公債費の増加が見込まれることから、一定程度の取り崩しを予定している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126,573
125,638
208.35
56,058,756
55,399,992
419,778
29,948,897
57,573,996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本年度、当市では</a:t>
          </a:r>
          <a:r>
            <a:rPr kumimoji="1" lang="en-US" altLang="ja-JP" sz="1100">
              <a:latin typeface="ＭＳ Ｐゴシック" panose="020B0600070205080204" pitchFamily="50" charset="-128"/>
              <a:ea typeface="ＭＳ Ｐゴシック" panose="020B0600070205080204" pitchFamily="50" charset="-128"/>
            </a:rPr>
            <a:t>56.9</a:t>
          </a:r>
          <a:r>
            <a:rPr kumimoji="1" lang="ja-JP" altLang="en-US" sz="1100">
              <a:latin typeface="ＭＳ Ｐゴシック" panose="020B0600070205080204" pitchFamily="50" charset="-128"/>
              <a:ea typeface="ＭＳ Ｐゴシック" panose="020B0600070205080204" pitchFamily="50" charset="-128"/>
            </a:rPr>
            <a:t>％で庁舎改修や統合校整備による事業用資産の増により、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％減となっている。しかし、所有している公共施設等の多くは、高度経済成長期とその後の十数年の期間に建設されたものであり、今後、更新時期を集中的に迎えることが見込まれる。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年度に策定した「伊勢市公共施設等総合管理計画」に基づき、公共施設等の総合的かつ計画的な管理を行い、財政負担の軽減化と平準化、最適な配置の実現を目指す。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1" name="直線コネクタ 70"/>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2"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3" name="直線コネクタ 72"/>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76" name="有形固定資産減価償却率平均値テキスト"/>
        <xdr:cNvSpPr txBox="1"/>
      </xdr:nvSpPr>
      <xdr:spPr>
        <a:xfrm>
          <a:off x="4813300" y="597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7" name="フローチャート: 判断 76"/>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8" name="フローチャート: 判断 77"/>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9" name="フローチャート: 判断 78"/>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80" name="フローチャート: 判断 79"/>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73533</xdr:rowOff>
    </xdr:from>
    <xdr:to>
      <xdr:col>23</xdr:col>
      <xdr:colOff>136525</xdr:colOff>
      <xdr:row>33</xdr:row>
      <xdr:rowOff>3683</xdr:rowOff>
    </xdr:to>
    <xdr:sp macro="" textlink="">
      <xdr:nvSpPr>
        <xdr:cNvPr id="86" name="楕円 85"/>
        <xdr:cNvSpPr/>
      </xdr:nvSpPr>
      <xdr:spPr>
        <a:xfrm>
          <a:off x="47117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51960</xdr:rowOff>
    </xdr:from>
    <xdr:ext cx="405111" cy="259045"/>
    <xdr:sp macro="" textlink="">
      <xdr:nvSpPr>
        <xdr:cNvPr id="87" name="有形固定資産減価償却率該当値テキスト"/>
        <xdr:cNvSpPr txBox="1"/>
      </xdr:nvSpPr>
      <xdr:spPr>
        <a:xfrm>
          <a:off x="4813300" y="63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8" name="楕円 87"/>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124333</xdr:rowOff>
    </xdr:to>
    <xdr:cxnSp macro="">
      <xdr:nvCxnSpPr>
        <xdr:cNvPr id="89" name="直線コネクタ 88"/>
        <xdr:cNvCxnSpPr/>
      </xdr:nvCxnSpPr>
      <xdr:spPr>
        <a:xfrm>
          <a:off x="4051300" y="6377940"/>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90" name="楕円 89"/>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120015</xdr:rowOff>
    </xdr:from>
    <xdr:to>
      <xdr:col>19</xdr:col>
      <xdr:colOff>136525</xdr:colOff>
      <xdr:row>33</xdr:row>
      <xdr:rowOff>13335</xdr:rowOff>
    </xdr:to>
    <xdr:cxnSp macro="">
      <xdr:nvCxnSpPr>
        <xdr:cNvPr id="91" name="直線コネクタ 90"/>
        <xdr:cNvCxnSpPr/>
      </xdr:nvCxnSpPr>
      <xdr:spPr>
        <a:xfrm flipV="1">
          <a:off x="3289300" y="637794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146939</xdr:rowOff>
    </xdr:from>
    <xdr:to>
      <xdr:col>11</xdr:col>
      <xdr:colOff>187325</xdr:colOff>
      <xdr:row>33</xdr:row>
      <xdr:rowOff>77089</xdr:rowOff>
    </xdr:to>
    <xdr:sp macro="" textlink="">
      <xdr:nvSpPr>
        <xdr:cNvPr id="92" name="楕円 91"/>
        <xdr:cNvSpPr/>
      </xdr:nvSpPr>
      <xdr:spPr>
        <a:xfrm>
          <a:off x="247650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13335</xdr:rowOff>
    </xdr:from>
    <xdr:to>
      <xdr:col>15</xdr:col>
      <xdr:colOff>136525</xdr:colOff>
      <xdr:row>33</xdr:row>
      <xdr:rowOff>26289</xdr:rowOff>
    </xdr:to>
    <xdr:cxnSp macro="">
      <xdr:nvCxnSpPr>
        <xdr:cNvPr id="93" name="直線コネクタ 92"/>
        <xdr:cNvCxnSpPr/>
      </xdr:nvCxnSpPr>
      <xdr:spPr>
        <a:xfrm flipV="1">
          <a:off x="2527300" y="644271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94" name="n_1aveValue有形固定資産減価償却率"/>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95"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96" name="n_3aveValue有形固定資産減価償却率"/>
        <xdr:cNvSpPr txBox="1"/>
      </xdr:nvSpPr>
      <xdr:spPr>
        <a:xfrm>
          <a:off x="2324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7" name="n_1mainValue有形固定資産減価償却率"/>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98" name="n_2mainValue有形固定資産減価償却率"/>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68216</xdr:rowOff>
    </xdr:from>
    <xdr:ext cx="405111" cy="259045"/>
    <xdr:sp macro="" textlink="">
      <xdr:nvSpPr>
        <xdr:cNvPr id="99" name="n_3mainValue有形固定資産減価償却率"/>
        <xdr:cNvSpPr txBox="1"/>
      </xdr:nvSpPr>
      <xdr:spPr>
        <a:xfrm>
          <a:off x="2324744" y="649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本年度、当市では</a:t>
          </a:r>
          <a:r>
            <a:rPr kumimoji="1" lang="en-US" altLang="ja-JP" sz="1100">
              <a:latin typeface="ＭＳ Ｐゴシック" panose="020B0600070205080204" pitchFamily="50" charset="-128"/>
              <a:ea typeface="ＭＳ Ｐゴシック" panose="020B0600070205080204" pitchFamily="50" charset="-128"/>
            </a:rPr>
            <a:t>665.2</a:t>
          </a:r>
          <a:r>
            <a:rPr kumimoji="1" lang="ja-JP" altLang="en-US" sz="1100">
              <a:latin typeface="ＭＳ Ｐゴシック" panose="020B0600070205080204" pitchFamily="50" charset="-128"/>
              <a:ea typeface="ＭＳ Ｐゴシック" panose="020B0600070205080204" pitchFamily="50" charset="-128"/>
            </a:rPr>
            <a:t>％であり、大型建設事業等により、地方債現在高及び公営企業債等繰入見込額が増加したことにより、類似団体平均や三重県平均、全国平均を上回った。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また、今後も大型建設事業等が想定されているため、経常的な業務活動に係るコストを抑える一方、一層の地方債総額抑制と交付税措置を考慮した借入に努める必要がある。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8" name="直線コネクタ 127"/>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1"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2" name="直線コネクタ 131"/>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33" name="債務償還比率平均値テキスト"/>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4" name="フローチャート: 判断 133"/>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5" name="フローチャート: 判断 134"/>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159921</xdr:rowOff>
    </xdr:from>
    <xdr:to>
      <xdr:col>76</xdr:col>
      <xdr:colOff>73025</xdr:colOff>
      <xdr:row>30</xdr:row>
      <xdr:rowOff>90071</xdr:rowOff>
    </xdr:to>
    <xdr:sp macro="" textlink="">
      <xdr:nvSpPr>
        <xdr:cNvPr id="141" name="楕円 140"/>
        <xdr:cNvSpPr/>
      </xdr:nvSpPr>
      <xdr:spPr>
        <a:xfrm>
          <a:off x="14744700" y="59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11348</xdr:rowOff>
    </xdr:from>
    <xdr:ext cx="469744" cy="259045"/>
    <xdr:sp macro="" textlink="">
      <xdr:nvSpPr>
        <xdr:cNvPr id="142" name="債務償還比率該当値テキスト"/>
        <xdr:cNvSpPr txBox="1"/>
      </xdr:nvSpPr>
      <xdr:spPr>
        <a:xfrm>
          <a:off x="14846300" y="57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109015</xdr:rowOff>
    </xdr:from>
    <xdr:to>
      <xdr:col>72</xdr:col>
      <xdr:colOff>123825</xdr:colOff>
      <xdr:row>31</xdr:row>
      <xdr:rowOff>39165</xdr:rowOff>
    </xdr:to>
    <xdr:sp macro="" textlink="">
      <xdr:nvSpPr>
        <xdr:cNvPr id="143" name="楕円 142"/>
        <xdr:cNvSpPr/>
      </xdr:nvSpPr>
      <xdr:spPr>
        <a:xfrm>
          <a:off x="14033500" y="60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39271</xdr:rowOff>
    </xdr:from>
    <xdr:to>
      <xdr:col>76</xdr:col>
      <xdr:colOff>22225</xdr:colOff>
      <xdr:row>30</xdr:row>
      <xdr:rowOff>159815</xdr:rowOff>
    </xdr:to>
    <xdr:cxnSp macro="">
      <xdr:nvCxnSpPr>
        <xdr:cNvPr id="144" name="直線コネクタ 143"/>
        <xdr:cNvCxnSpPr/>
      </xdr:nvCxnSpPr>
      <xdr:spPr>
        <a:xfrm flipV="1">
          <a:off x="14084300" y="5954296"/>
          <a:ext cx="711200" cy="1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5"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30292</xdr:rowOff>
    </xdr:from>
    <xdr:ext cx="469744" cy="259045"/>
    <xdr:sp macro="" textlink="">
      <xdr:nvSpPr>
        <xdr:cNvPr id="146" name="n_1mainValue債務償還比率"/>
        <xdr:cNvSpPr txBox="1"/>
      </xdr:nvSpPr>
      <xdr:spPr>
        <a:xfrm>
          <a:off x="13836727" y="611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126,573
125,638
208.35
56,058,756
55,399,992
419,778
29,948,897
57,573,996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69" name="楕円 68"/>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0" name="【道路】&#10;有形固定資産減価償却率該当値テキスト"/>
        <xdr:cNvSpPr txBox="1"/>
      </xdr:nvSpPr>
      <xdr:spPr>
        <a:xfrm>
          <a:off x="4673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29972</xdr:rowOff>
    </xdr:from>
    <xdr:to>
      <xdr:col>20</xdr:col>
      <xdr:colOff>38100</xdr:colOff>
      <xdr:row>39</xdr:row>
      <xdr:rowOff>131572</xdr:rowOff>
    </xdr:to>
    <xdr:sp macro="" textlink="">
      <xdr:nvSpPr>
        <xdr:cNvPr id="71" name="楕円 70"/>
        <xdr:cNvSpPr/>
      </xdr:nvSpPr>
      <xdr:spPr>
        <a:xfrm>
          <a:off x="3746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80772</xdr:rowOff>
    </xdr:to>
    <xdr:cxnSp macro="">
      <xdr:nvCxnSpPr>
        <xdr:cNvPr id="72" name="直線コネクタ 71"/>
        <xdr:cNvCxnSpPr/>
      </xdr:nvCxnSpPr>
      <xdr:spPr>
        <a:xfrm flipV="1">
          <a:off x="3797300" y="672846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68834</xdr:rowOff>
    </xdr:from>
    <xdr:to>
      <xdr:col>15</xdr:col>
      <xdr:colOff>101600</xdr:colOff>
      <xdr:row>39</xdr:row>
      <xdr:rowOff>170434</xdr:rowOff>
    </xdr:to>
    <xdr:sp macro="" textlink="">
      <xdr:nvSpPr>
        <xdr:cNvPr id="73" name="楕円 72"/>
        <xdr:cNvSpPr/>
      </xdr:nvSpPr>
      <xdr:spPr>
        <a:xfrm>
          <a:off x="2857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80772</xdr:rowOff>
    </xdr:from>
    <xdr:to>
      <xdr:col>19</xdr:col>
      <xdr:colOff>177800</xdr:colOff>
      <xdr:row>39</xdr:row>
      <xdr:rowOff>119634</xdr:rowOff>
    </xdr:to>
    <xdr:cxnSp macro="">
      <xdr:nvCxnSpPr>
        <xdr:cNvPr id="74" name="直線コネクタ 73"/>
        <xdr:cNvCxnSpPr/>
      </xdr:nvCxnSpPr>
      <xdr:spPr>
        <a:xfrm flipV="1">
          <a:off x="2908300" y="67673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107696</xdr:rowOff>
    </xdr:from>
    <xdr:to>
      <xdr:col>10</xdr:col>
      <xdr:colOff>165100</xdr:colOff>
      <xdr:row>40</xdr:row>
      <xdr:rowOff>37846</xdr:rowOff>
    </xdr:to>
    <xdr:sp macro="" textlink="">
      <xdr:nvSpPr>
        <xdr:cNvPr id="75" name="楕円 74"/>
        <xdr:cNvSpPr/>
      </xdr:nvSpPr>
      <xdr:spPr>
        <a:xfrm>
          <a:off x="1968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119634</xdr:rowOff>
    </xdr:from>
    <xdr:to>
      <xdr:col>15</xdr:col>
      <xdr:colOff>50800</xdr:colOff>
      <xdr:row>39</xdr:row>
      <xdr:rowOff>158496</xdr:rowOff>
    </xdr:to>
    <xdr:cxnSp macro="">
      <xdr:nvCxnSpPr>
        <xdr:cNvPr id="76" name="直線コネクタ 75"/>
        <xdr:cNvCxnSpPr/>
      </xdr:nvCxnSpPr>
      <xdr:spPr>
        <a:xfrm flipV="1">
          <a:off x="2019300" y="68061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9"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122699</xdr:rowOff>
    </xdr:from>
    <xdr:ext cx="405111" cy="259045"/>
    <xdr:sp macro="" textlink="">
      <xdr:nvSpPr>
        <xdr:cNvPr id="80" name="n_1mainValue【道路】&#10;有形固定資産減価償却率"/>
        <xdr:cNvSpPr txBox="1"/>
      </xdr:nvSpPr>
      <xdr:spPr>
        <a:xfrm>
          <a:off x="3582044" y="680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161561</xdr:rowOff>
    </xdr:from>
    <xdr:ext cx="405111" cy="259045"/>
    <xdr:sp macro="" textlink="">
      <xdr:nvSpPr>
        <xdr:cNvPr id="81" name="n_2mainValue【道路】&#10;有形固定資産減価償却率"/>
        <xdr:cNvSpPr txBox="1"/>
      </xdr:nvSpPr>
      <xdr:spPr>
        <a:xfrm>
          <a:off x="2705744"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28973</xdr:rowOff>
    </xdr:from>
    <xdr:ext cx="405111" cy="259045"/>
    <xdr:sp macro="" textlink="">
      <xdr:nvSpPr>
        <xdr:cNvPr id="82" name="n_3mainValue【道路】&#10;有形固定資産減価償却率"/>
        <xdr:cNvSpPr txBox="1"/>
      </xdr:nvSpPr>
      <xdr:spPr>
        <a:xfrm>
          <a:off x="18167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11"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92837</xdr:rowOff>
    </xdr:from>
    <xdr:to>
      <xdr:col>55</xdr:col>
      <xdr:colOff>50800</xdr:colOff>
      <xdr:row>39</xdr:row>
      <xdr:rowOff>22987</xdr:rowOff>
    </xdr:to>
    <xdr:sp macro="" textlink="">
      <xdr:nvSpPr>
        <xdr:cNvPr id="121" name="楕円 120"/>
        <xdr:cNvSpPr/>
      </xdr:nvSpPr>
      <xdr:spPr>
        <a:xfrm>
          <a:off x="10426700" y="66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115714</xdr:rowOff>
    </xdr:from>
    <xdr:ext cx="469744" cy="259045"/>
    <xdr:sp macro="" textlink="">
      <xdr:nvSpPr>
        <xdr:cNvPr id="122" name="【道路】&#10;一人当たり延長該当値テキスト"/>
        <xdr:cNvSpPr txBox="1"/>
      </xdr:nvSpPr>
      <xdr:spPr>
        <a:xfrm>
          <a:off x="10515600" y="645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100076</xdr:rowOff>
    </xdr:from>
    <xdr:to>
      <xdr:col>50</xdr:col>
      <xdr:colOff>165100</xdr:colOff>
      <xdr:row>39</xdr:row>
      <xdr:rowOff>30226</xdr:rowOff>
    </xdr:to>
    <xdr:sp macro="" textlink="">
      <xdr:nvSpPr>
        <xdr:cNvPr id="123" name="楕円 122"/>
        <xdr:cNvSpPr/>
      </xdr:nvSpPr>
      <xdr:spPr>
        <a:xfrm>
          <a:off x="9588500" y="66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143637</xdr:rowOff>
    </xdr:from>
    <xdr:to>
      <xdr:col>55</xdr:col>
      <xdr:colOff>0</xdr:colOff>
      <xdr:row>38</xdr:row>
      <xdr:rowOff>150876</xdr:rowOff>
    </xdr:to>
    <xdr:cxnSp macro="">
      <xdr:nvCxnSpPr>
        <xdr:cNvPr id="124" name="直線コネクタ 123"/>
        <xdr:cNvCxnSpPr/>
      </xdr:nvCxnSpPr>
      <xdr:spPr>
        <a:xfrm flipV="1">
          <a:off x="9639300" y="665873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105487</xdr:rowOff>
    </xdr:from>
    <xdr:to>
      <xdr:col>46</xdr:col>
      <xdr:colOff>38100</xdr:colOff>
      <xdr:row>39</xdr:row>
      <xdr:rowOff>35637</xdr:rowOff>
    </xdr:to>
    <xdr:sp macro="" textlink="">
      <xdr:nvSpPr>
        <xdr:cNvPr id="125" name="楕円 124"/>
        <xdr:cNvSpPr/>
      </xdr:nvSpPr>
      <xdr:spPr>
        <a:xfrm>
          <a:off x="8699500" y="66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150876</xdr:rowOff>
    </xdr:from>
    <xdr:to>
      <xdr:col>50</xdr:col>
      <xdr:colOff>114300</xdr:colOff>
      <xdr:row>38</xdr:row>
      <xdr:rowOff>156287</xdr:rowOff>
    </xdr:to>
    <xdr:cxnSp macro="">
      <xdr:nvCxnSpPr>
        <xdr:cNvPr id="126" name="直線コネクタ 125"/>
        <xdr:cNvCxnSpPr/>
      </xdr:nvCxnSpPr>
      <xdr:spPr>
        <a:xfrm flipV="1">
          <a:off x="8750300" y="6665976"/>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110896</xdr:rowOff>
    </xdr:from>
    <xdr:to>
      <xdr:col>41</xdr:col>
      <xdr:colOff>101600</xdr:colOff>
      <xdr:row>39</xdr:row>
      <xdr:rowOff>41046</xdr:rowOff>
    </xdr:to>
    <xdr:sp macro="" textlink="">
      <xdr:nvSpPr>
        <xdr:cNvPr id="127" name="楕円 126"/>
        <xdr:cNvSpPr/>
      </xdr:nvSpPr>
      <xdr:spPr>
        <a:xfrm>
          <a:off x="7810500" y="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156287</xdr:rowOff>
    </xdr:from>
    <xdr:to>
      <xdr:col>45</xdr:col>
      <xdr:colOff>177800</xdr:colOff>
      <xdr:row>38</xdr:row>
      <xdr:rowOff>161696</xdr:rowOff>
    </xdr:to>
    <xdr:cxnSp macro="">
      <xdr:nvCxnSpPr>
        <xdr:cNvPr id="128" name="直線コネクタ 127"/>
        <xdr:cNvCxnSpPr/>
      </xdr:nvCxnSpPr>
      <xdr:spPr>
        <a:xfrm flipV="1">
          <a:off x="7861300" y="6671387"/>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9" name="n_1aveValue【道路】&#10;一人当たり延長"/>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30" name="n_2aveValue【道路】&#10;一人当たり延長"/>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127043</xdr:rowOff>
    </xdr:from>
    <xdr:ext cx="469744" cy="259045"/>
    <xdr:sp macro="" textlink="">
      <xdr:nvSpPr>
        <xdr:cNvPr id="131" name="n_3aveValue【道路】&#10;一人当たり延長"/>
        <xdr:cNvSpPr txBox="1"/>
      </xdr:nvSpPr>
      <xdr:spPr>
        <a:xfrm>
          <a:off x="7626427" y="68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46753</xdr:rowOff>
    </xdr:from>
    <xdr:ext cx="469744" cy="259045"/>
    <xdr:sp macro="" textlink="">
      <xdr:nvSpPr>
        <xdr:cNvPr id="132" name="n_1mainValue【道路】&#10;一人当たり延長"/>
        <xdr:cNvSpPr txBox="1"/>
      </xdr:nvSpPr>
      <xdr:spPr>
        <a:xfrm>
          <a:off x="93917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52163</xdr:rowOff>
    </xdr:from>
    <xdr:ext cx="469744" cy="259045"/>
    <xdr:sp macro="" textlink="">
      <xdr:nvSpPr>
        <xdr:cNvPr id="133" name="n_2mainValue【道路】&#10;一人当たり延長"/>
        <xdr:cNvSpPr txBox="1"/>
      </xdr:nvSpPr>
      <xdr:spPr>
        <a:xfrm>
          <a:off x="8515427" y="63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57573</xdr:rowOff>
    </xdr:from>
    <xdr:ext cx="469744" cy="259045"/>
    <xdr:sp macro="" textlink="">
      <xdr:nvSpPr>
        <xdr:cNvPr id="134" name="n_3mainValue【道路】&#10;一人当たり延長"/>
        <xdr:cNvSpPr txBox="1"/>
      </xdr:nvSpPr>
      <xdr:spPr>
        <a:xfrm>
          <a:off x="7626427" y="64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127181</xdr:rowOff>
    </xdr:from>
    <xdr:to>
      <xdr:col>24</xdr:col>
      <xdr:colOff>114300</xdr:colOff>
      <xdr:row>59</xdr:row>
      <xdr:rowOff>57331</xdr:rowOff>
    </xdr:to>
    <xdr:sp macro="" textlink="">
      <xdr:nvSpPr>
        <xdr:cNvPr id="175" name="楕円 174"/>
        <xdr:cNvSpPr/>
      </xdr:nvSpPr>
      <xdr:spPr>
        <a:xfrm>
          <a:off x="45847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105608</xdr:rowOff>
    </xdr:from>
    <xdr:ext cx="405111" cy="259045"/>
    <xdr:sp macro="" textlink="">
      <xdr:nvSpPr>
        <xdr:cNvPr id="176" name="【橋りょう・トンネル】&#10;有形固定資産減価償却率該当値テキスト"/>
        <xdr:cNvSpPr txBox="1"/>
      </xdr:nvSpPr>
      <xdr:spPr>
        <a:xfrm>
          <a:off x="4673600" y="1004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77" name="楕円 176"/>
        <xdr:cNvSpPr/>
      </xdr:nvSpPr>
      <xdr:spPr>
        <a:xfrm>
          <a:off x="3746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xdr:rowOff>
    </xdr:from>
    <xdr:to>
      <xdr:col>24</xdr:col>
      <xdr:colOff>63500</xdr:colOff>
      <xdr:row>59</xdr:row>
      <xdr:rowOff>26126</xdr:rowOff>
    </xdr:to>
    <xdr:cxnSp macro="">
      <xdr:nvCxnSpPr>
        <xdr:cNvPr id="178" name="直線コネクタ 177"/>
        <xdr:cNvCxnSpPr/>
      </xdr:nvCxnSpPr>
      <xdr:spPr>
        <a:xfrm flipV="1">
          <a:off x="3797300" y="1012208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179" name="楕円 178"/>
        <xdr:cNvSpPr/>
      </xdr:nvSpPr>
      <xdr:spPr>
        <a:xfrm>
          <a:off x="2857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50619</xdr:rowOff>
    </xdr:to>
    <xdr:cxnSp macro="">
      <xdr:nvCxnSpPr>
        <xdr:cNvPr id="180" name="直線コネクタ 179"/>
        <xdr:cNvCxnSpPr/>
      </xdr:nvCxnSpPr>
      <xdr:spPr>
        <a:xfrm flipV="1">
          <a:off x="2908300" y="101416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81" name="楕円 180"/>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50619</xdr:rowOff>
    </xdr:from>
    <xdr:to>
      <xdr:col>15</xdr:col>
      <xdr:colOff>50800</xdr:colOff>
      <xdr:row>59</xdr:row>
      <xdr:rowOff>73478</xdr:rowOff>
    </xdr:to>
    <xdr:cxnSp macro="">
      <xdr:nvCxnSpPr>
        <xdr:cNvPr id="182" name="直線コネクタ 181"/>
        <xdr:cNvCxnSpPr/>
      </xdr:nvCxnSpPr>
      <xdr:spPr>
        <a:xfrm flipV="1">
          <a:off x="2019300" y="101661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85"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68053</xdr:rowOff>
    </xdr:from>
    <xdr:ext cx="405111" cy="259045"/>
    <xdr:sp macro="" textlink="">
      <xdr:nvSpPr>
        <xdr:cNvPr id="186" name="n_1mainValue【橋りょう・トンネル】&#10;有形固定資産減価償却率"/>
        <xdr:cNvSpPr txBox="1"/>
      </xdr:nvSpPr>
      <xdr:spPr>
        <a:xfrm>
          <a:off x="3582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92546</xdr:rowOff>
    </xdr:from>
    <xdr:ext cx="405111" cy="259045"/>
    <xdr:sp macro="" textlink="">
      <xdr:nvSpPr>
        <xdr:cNvPr id="187" name="n_2mainValue【橋りょう・トンネル】&#10;有形固定資産減価償却率"/>
        <xdr:cNvSpPr txBox="1"/>
      </xdr:nvSpPr>
      <xdr:spPr>
        <a:xfrm>
          <a:off x="2705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115405</xdr:rowOff>
    </xdr:from>
    <xdr:ext cx="405111" cy="259045"/>
    <xdr:sp macro="" textlink="">
      <xdr:nvSpPr>
        <xdr:cNvPr id="188" name="n_3mainValue【橋りょう・トンネル】&#10;有形固定資産減価償却率"/>
        <xdr:cNvSpPr txBox="1"/>
      </xdr:nvSpPr>
      <xdr:spPr>
        <a:xfrm>
          <a:off x="1816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129970</xdr:rowOff>
    </xdr:from>
    <xdr:to>
      <xdr:col>55</xdr:col>
      <xdr:colOff>50800</xdr:colOff>
      <xdr:row>63</xdr:row>
      <xdr:rowOff>60120</xdr:rowOff>
    </xdr:to>
    <xdr:sp macro="" textlink="">
      <xdr:nvSpPr>
        <xdr:cNvPr id="227" name="楕円 226"/>
        <xdr:cNvSpPr/>
      </xdr:nvSpPr>
      <xdr:spPr>
        <a:xfrm>
          <a:off x="10426700" y="107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108397</xdr:rowOff>
    </xdr:from>
    <xdr:ext cx="534377" cy="259045"/>
    <xdr:sp macro="" textlink="">
      <xdr:nvSpPr>
        <xdr:cNvPr id="228" name="【橋りょう・トンネル】&#10;一人当たり有形固定資産（償却資産）額該当値テキスト"/>
        <xdr:cNvSpPr txBox="1"/>
      </xdr:nvSpPr>
      <xdr:spPr>
        <a:xfrm>
          <a:off x="10515600" y="1073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133798</xdr:rowOff>
    </xdr:from>
    <xdr:to>
      <xdr:col>50</xdr:col>
      <xdr:colOff>165100</xdr:colOff>
      <xdr:row>63</xdr:row>
      <xdr:rowOff>63948</xdr:rowOff>
    </xdr:to>
    <xdr:sp macro="" textlink="">
      <xdr:nvSpPr>
        <xdr:cNvPr id="229" name="楕円 228"/>
        <xdr:cNvSpPr/>
      </xdr:nvSpPr>
      <xdr:spPr>
        <a:xfrm>
          <a:off x="9588500" y="107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9320</xdr:rowOff>
    </xdr:from>
    <xdr:to>
      <xdr:col>55</xdr:col>
      <xdr:colOff>0</xdr:colOff>
      <xdr:row>63</xdr:row>
      <xdr:rowOff>13148</xdr:rowOff>
    </xdr:to>
    <xdr:cxnSp macro="">
      <xdr:nvCxnSpPr>
        <xdr:cNvPr id="230" name="直線コネクタ 229"/>
        <xdr:cNvCxnSpPr/>
      </xdr:nvCxnSpPr>
      <xdr:spPr>
        <a:xfrm flipV="1">
          <a:off x="9639300" y="10810670"/>
          <a:ext cx="8382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136446</xdr:rowOff>
    </xdr:from>
    <xdr:to>
      <xdr:col>46</xdr:col>
      <xdr:colOff>38100</xdr:colOff>
      <xdr:row>63</xdr:row>
      <xdr:rowOff>66596</xdr:rowOff>
    </xdr:to>
    <xdr:sp macro="" textlink="">
      <xdr:nvSpPr>
        <xdr:cNvPr id="231" name="楕円 230"/>
        <xdr:cNvSpPr/>
      </xdr:nvSpPr>
      <xdr:spPr>
        <a:xfrm>
          <a:off x="8699500" y="107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13148</xdr:rowOff>
    </xdr:from>
    <xdr:to>
      <xdr:col>50</xdr:col>
      <xdr:colOff>114300</xdr:colOff>
      <xdr:row>63</xdr:row>
      <xdr:rowOff>15796</xdr:rowOff>
    </xdr:to>
    <xdr:cxnSp macro="">
      <xdr:nvCxnSpPr>
        <xdr:cNvPr id="232" name="直線コネクタ 231"/>
        <xdr:cNvCxnSpPr/>
      </xdr:nvCxnSpPr>
      <xdr:spPr>
        <a:xfrm flipV="1">
          <a:off x="8750300" y="1081449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139041</xdr:rowOff>
    </xdr:from>
    <xdr:to>
      <xdr:col>41</xdr:col>
      <xdr:colOff>101600</xdr:colOff>
      <xdr:row>63</xdr:row>
      <xdr:rowOff>69191</xdr:rowOff>
    </xdr:to>
    <xdr:sp macro="" textlink="">
      <xdr:nvSpPr>
        <xdr:cNvPr id="233" name="楕円 232"/>
        <xdr:cNvSpPr/>
      </xdr:nvSpPr>
      <xdr:spPr>
        <a:xfrm>
          <a:off x="7810500" y="107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15796</xdr:rowOff>
    </xdr:from>
    <xdr:to>
      <xdr:col>45</xdr:col>
      <xdr:colOff>177800</xdr:colOff>
      <xdr:row>63</xdr:row>
      <xdr:rowOff>18391</xdr:rowOff>
    </xdr:to>
    <xdr:cxnSp macro="">
      <xdr:nvCxnSpPr>
        <xdr:cNvPr id="234" name="直線コネクタ 233"/>
        <xdr:cNvCxnSpPr/>
      </xdr:nvCxnSpPr>
      <xdr:spPr>
        <a:xfrm flipV="1">
          <a:off x="7861300" y="10817146"/>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37"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55075</xdr:rowOff>
    </xdr:from>
    <xdr:ext cx="534377" cy="259045"/>
    <xdr:sp macro="" textlink="">
      <xdr:nvSpPr>
        <xdr:cNvPr id="238" name="n_1mainValue【橋りょう・トンネル】&#10;一人当たり有形固定資産（償却資産）額"/>
        <xdr:cNvSpPr txBox="1"/>
      </xdr:nvSpPr>
      <xdr:spPr>
        <a:xfrm>
          <a:off x="9359411" y="1085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57723</xdr:rowOff>
    </xdr:from>
    <xdr:ext cx="534377" cy="259045"/>
    <xdr:sp macro="" textlink="">
      <xdr:nvSpPr>
        <xdr:cNvPr id="239" name="n_2mainValue【橋りょう・トンネル】&#10;一人当たり有形固定資産（償却資産）額"/>
        <xdr:cNvSpPr txBox="1"/>
      </xdr:nvSpPr>
      <xdr:spPr>
        <a:xfrm>
          <a:off x="8483111" y="1085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60318</xdr:rowOff>
    </xdr:from>
    <xdr:ext cx="534377" cy="259045"/>
    <xdr:sp macro="" textlink="">
      <xdr:nvSpPr>
        <xdr:cNvPr id="240" name="n_3mainValue【橋りょう・トンネル】&#10;一人当たり有形固定資産（償却資産）額"/>
        <xdr:cNvSpPr txBox="1"/>
      </xdr:nvSpPr>
      <xdr:spPr>
        <a:xfrm>
          <a:off x="7594111" y="108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0"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280" name="楕円 279"/>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281" name="【公営住宅】&#10;有形固定資産減価償却率該当値テキスト"/>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xdr:rowOff>
    </xdr:from>
    <xdr:to>
      <xdr:col>20</xdr:col>
      <xdr:colOff>38100</xdr:colOff>
      <xdr:row>81</xdr:row>
      <xdr:rowOff>117475</xdr:rowOff>
    </xdr:to>
    <xdr:sp macro="" textlink="">
      <xdr:nvSpPr>
        <xdr:cNvPr id="282" name="楕円 281"/>
        <xdr:cNvSpPr/>
      </xdr:nvSpPr>
      <xdr:spPr>
        <a:xfrm>
          <a:off x="3746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66675</xdr:rowOff>
    </xdr:to>
    <xdr:cxnSp macro="">
      <xdr:nvCxnSpPr>
        <xdr:cNvPr id="283" name="直線コネクタ 282"/>
        <xdr:cNvCxnSpPr/>
      </xdr:nvCxnSpPr>
      <xdr:spPr>
        <a:xfrm flipV="1">
          <a:off x="3797300" y="139274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楕円 283"/>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66675</xdr:rowOff>
    </xdr:from>
    <xdr:to>
      <xdr:col>19</xdr:col>
      <xdr:colOff>177800</xdr:colOff>
      <xdr:row>81</xdr:row>
      <xdr:rowOff>97155</xdr:rowOff>
    </xdr:to>
    <xdr:cxnSp macro="">
      <xdr:nvCxnSpPr>
        <xdr:cNvPr id="285" name="直線コネクタ 284"/>
        <xdr:cNvCxnSpPr/>
      </xdr:nvCxnSpPr>
      <xdr:spPr>
        <a:xfrm flipV="1">
          <a:off x="2908300" y="13954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76836</xdr:rowOff>
    </xdr:from>
    <xdr:to>
      <xdr:col>10</xdr:col>
      <xdr:colOff>165100</xdr:colOff>
      <xdr:row>82</xdr:row>
      <xdr:rowOff>6986</xdr:rowOff>
    </xdr:to>
    <xdr:sp macro="" textlink="">
      <xdr:nvSpPr>
        <xdr:cNvPr id="286" name="楕円 285"/>
        <xdr:cNvSpPr/>
      </xdr:nvSpPr>
      <xdr:spPr>
        <a:xfrm>
          <a:off x="1968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81</xdr:row>
      <xdr:rowOff>127636</xdr:rowOff>
    </xdr:to>
    <xdr:cxnSp macro="">
      <xdr:nvCxnSpPr>
        <xdr:cNvPr id="287" name="直線コネクタ 286"/>
        <xdr:cNvCxnSpPr/>
      </xdr:nvCxnSpPr>
      <xdr:spPr>
        <a:xfrm flipV="1">
          <a:off x="2019300" y="139846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88"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89"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15257</xdr:rowOff>
    </xdr:from>
    <xdr:ext cx="405111" cy="259045"/>
    <xdr:sp macro="" textlink="">
      <xdr:nvSpPr>
        <xdr:cNvPr id="290" name="n_3aveValue【公営住宅】&#10;有形固定資産減価償却率"/>
        <xdr:cNvSpPr txBox="1"/>
      </xdr:nvSpPr>
      <xdr:spPr>
        <a:xfrm>
          <a:off x="1816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134002</xdr:rowOff>
    </xdr:from>
    <xdr:ext cx="405111" cy="259045"/>
    <xdr:sp macro="" textlink="">
      <xdr:nvSpPr>
        <xdr:cNvPr id="291" name="n_1mainValue【公営住宅】&#10;有形固定資産減価償却率"/>
        <xdr:cNvSpPr txBox="1"/>
      </xdr:nvSpPr>
      <xdr:spPr>
        <a:xfrm>
          <a:off x="35820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92" name="n_2mainValue【公営住宅】&#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23513</xdr:rowOff>
    </xdr:from>
    <xdr:ext cx="405111" cy="259045"/>
    <xdr:sp macro="" textlink="">
      <xdr:nvSpPr>
        <xdr:cNvPr id="293" name="n_3mainValue【公営住宅】&#10;有形固定資産減価償却率"/>
        <xdr:cNvSpPr txBox="1"/>
      </xdr:nvSpPr>
      <xdr:spPr>
        <a:xfrm>
          <a:off x="1816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18" name="【公営住宅】&#10;一人当たり面積平均値テキスト"/>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28" name="楕円 327"/>
        <xdr:cNvSpPr/>
      </xdr:nvSpPr>
      <xdr:spPr>
        <a:xfrm>
          <a:off x="10426700" y="143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124032</xdr:rowOff>
    </xdr:from>
    <xdr:ext cx="469744" cy="259045"/>
    <xdr:sp macro="" textlink="">
      <xdr:nvSpPr>
        <xdr:cNvPr id="329" name="【公営住宅】&#10;一人当たり面積該当値テキスト"/>
        <xdr:cNvSpPr txBox="1"/>
      </xdr:nvSpPr>
      <xdr:spPr>
        <a:xfrm>
          <a:off x="10515600" y="1435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146177</xdr:rowOff>
    </xdr:from>
    <xdr:to>
      <xdr:col>50</xdr:col>
      <xdr:colOff>165100</xdr:colOff>
      <xdr:row>84</xdr:row>
      <xdr:rowOff>76327</xdr:rowOff>
    </xdr:to>
    <xdr:sp macro="" textlink="">
      <xdr:nvSpPr>
        <xdr:cNvPr id="330" name="楕円 329"/>
        <xdr:cNvSpPr/>
      </xdr:nvSpPr>
      <xdr:spPr>
        <a:xfrm>
          <a:off x="9588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24955</xdr:rowOff>
    </xdr:from>
    <xdr:to>
      <xdr:col>55</xdr:col>
      <xdr:colOff>0</xdr:colOff>
      <xdr:row>84</xdr:row>
      <xdr:rowOff>25527</xdr:rowOff>
    </xdr:to>
    <xdr:cxnSp macro="">
      <xdr:nvCxnSpPr>
        <xdr:cNvPr id="331" name="直線コネクタ 330"/>
        <xdr:cNvCxnSpPr/>
      </xdr:nvCxnSpPr>
      <xdr:spPr>
        <a:xfrm flipV="1">
          <a:off x="9639300" y="1442675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148462</xdr:rowOff>
    </xdr:from>
    <xdr:to>
      <xdr:col>46</xdr:col>
      <xdr:colOff>38100</xdr:colOff>
      <xdr:row>84</xdr:row>
      <xdr:rowOff>78612</xdr:rowOff>
    </xdr:to>
    <xdr:sp macro="" textlink="">
      <xdr:nvSpPr>
        <xdr:cNvPr id="332" name="楕円 331"/>
        <xdr:cNvSpPr/>
      </xdr:nvSpPr>
      <xdr:spPr>
        <a:xfrm>
          <a:off x="8699500" y="143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25527</xdr:rowOff>
    </xdr:from>
    <xdr:to>
      <xdr:col>50</xdr:col>
      <xdr:colOff>114300</xdr:colOff>
      <xdr:row>84</xdr:row>
      <xdr:rowOff>27812</xdr:rowOff>
    </xdr:to>
    <xdr:cxnSp macro="">
      <xdr:nvCxnSpPr>
        <xdr:cNvPr id="333" name="直線コネクタ 332"/>
        <xdr:cNvCxnSpPr/>
      </xdr:nvCxnSpPr>
      <xdr:spPr>
        <a:xfrm flipV="1">
          <a:off x="8750300" y="144273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147320</xdr:rowOff>
    </xdr:from>
    <xdr:to>
      <xdr:col>41</xdr:col>
      <xdr:colOff>101600</xdr:colOff>
      <xdr:row>84</xdr:row>
      <xdr:rowOff>77470</xdr:rowOff>
    </xdr:to>
    <xdr:sp macro="" textlink="">
      <xdr:nvSpPr>
        <xdr:cNvPr id="334" name="楕円 333"/>
        <xdr:cNvSpPr/>
      </xdr:nvSpPr>
      <xdr:spPr>
        <a:xfrm>
          <a:off x="781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26670</xdr:rowOff>
    </xdr:from>
    <xdr:to>
      <xdr:col>45</xdr:col>
      <xdr:colOff>177800</xdr:colOff>
      <xdr:row>84</xdr:row>
      <xdr:rowOff>27812</xdr:rowOff>
    </xdr:to>
    <xdr:cxnSp macro="">
      <xdr:nvCxnSpPr>
        <xdr:cNvPr id="335" name="直線コネクタ 334"/>
        <xdr:cNvCxnSpPr/>
      </xdr:nvCxnSpPr>
      <xdr:spPr>
        <a:xfrm>
          <a:off x="7861300" y="1442847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37"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85171</xdr:rowOff>
    </xdr:from>
    <xdr:ext cx="469744" cy="259045"/>
    <xdr:sp macro="" textlink="">
      <xdr:nvSpPr>
        <xdr:cNvPr id="338" name="n_3aveValue【公営住宅】&#10;一人当たり面積"/>
        <xdr:cNvSpPr txBox="1"/>
      </xdr:nvSpPr>
      <xdr:spPr>
        <a:xfrm>
          <a:off x="7626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67454</xdr:rowOff>
    </xdr:from>
    <xdr:ext cx="469744" cy="259045"/>
    <xdr:sp macro="" textlink="">
      <xdr:nvSpPr>
        <xdr:cNvPr id="339" name="n_1mainValue【公営住宅】&#10;一人当たり面積"/>
        <xdr:cNvSpPr txBox="1"/>
      </xdr:nvSpPr>
      <xdr:spPr>
        <a:xfrm>
          <a:off x="9391727" y="1446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69739</xdr:rowOff>
    </xdr:from>
    <xdr:ext cx="469744" cy="259045"/>
    <xdr:sp macro="" textlink="">
      <xdr:nvSpPr>
        <xdr:cNvPr id="340" name="n_2mainValue【公営住宅】&#10;一人当たり面積"/>
        <xdr:cNvSpPr txBox="1"/>
      </xdr:nvSpPr>
      <xdr:spPr>
        <a:xfrm>
          <a:off x="8515427" y="144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41" name="n_3mainValue【公営住宅】&#10;一人当たり面積"/>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3" name="直線コネクタ 35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4" name="テキスト ボックス 35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5" name="直線コネクタ 35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6" name="テキスト ボックス 35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7" name="直線コネクタ 35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8" name="テキスト ボックス 35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9" name="直線コネクタ 35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0" name="テキスト ボックス 35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128778</xdr:rowOff>
    </xdr:to>
    <xdr:cxnSp macro="">
      <xdr:nvCxnSpPr>
        <xdr:cNvPr id="364" name="直線コネクタ 363"/>
        <xdr:cNvCxnSpPr/>
      </xdr:nvCxnSpPr>
      <xdr:spPr>
        <a:xfrm flipV="1">
          <a:off x="4634865" y="1720977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132605</xdr:rowOff>
    </xdr:from>
    <xdr:ext cx="405111" cy="259045"/>
    <xdr:sp macro="" textlink="">
      <xdr:nvSpPr>
        <xdr:cNvPr id="365" name="【港湾・漁港】&#10;有形固定資産減価償却率最小値テキスト"/>
        <xdr:cNvSpPr txBox="1"/>
      </xdr:nvSpPr>
      <xdr:spPr>
        <a:xfrm>
          <a:off x="46736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128778</xdr:rowOff>
    </xdr:from>
    <xdr:to>
      <xdr:col>24</xdr:col>
      <xdr:colOff>152400</xdr:colOff>
      <xdr:row>108</xdr:row>
      <xdr:rowOff>128778</xdr:rowOff>
    </xdr:to>
    <xdr:cxnSp macro="">
      <xdr:nvCxnSpPr>
        <xdr:cNvPr id="366" name="直線コネクタ 365"/>
        <xdr:cNvCxnSpPr/>
      </xdr:nvCxnSpPr>
      <xdr:spPr>
        <a:xfrm>
          <a:off x="4546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67" name="【港湾・漁港】&#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68" name="直線コネクタ 367"/>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48277</xdr:rowOff>
    </xdr:from>
    <xdr:ext cx="405111" cy="259045"/>
    <xdr:sp macro="" textlink="">
      <xdr:nvSpPr>
        <xdr:cNvPr id="369" name="【港湾・漁港】&#10;有形固定資産減価償却率平均値テキスト"/>
        <xdr:cNvSpPr txBox="1"/>
      </xdr:nvSpPr>
      <xdr:spPr>
        <a:xfrm>
          <a:off x="4673600" y="1736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70" name="フローチャート: 判断 369"/>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93980</xdr:rowOff>
    </xdr:from>
    <xdr:to>
      <xdr:col>20</xdr:col>
      <xdr:colOff>38100</xdr:colOff>
      <xdr:row>103</xdr:row>
      <xdr:rowOff>24130</xdr:rowOff>
    </xdr:to>
    <xdr:sp macro="" textlink="">
      <xdr:nvSpPr>
        <xdr:cNvPr id="371" name="フローチャート: 判断 370"/>
        <xdr:cNvSpPr/>
      </xdr:nvSpPr>
      <xdr:spPr>
        <a:xfrm>
          <a:off x="3746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151130</xdr:rowOff>
    </xdr:from>
    <xdr:to>
      <xdr:col>15</xdr:col>
      <xdr:colOff>101600</xdr:colOff>
      <xdr:row>103</xdr:row>
      <xdr:rowOff>81280</xdr:rowOff>
    </xdr:to>
    <xdr:sp macro="" textlink="">
      <xdr:nvSpPr>
        <xdr:cNvPr id="372" name="フローチャート: 判断 371"/>
        <xdr:cNvSpPr/>
      </xdr:nvSpPr>
      <xdr:spPr>
        <a:xfrm>
          <a:off x="2857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73406</xdr:rowOff>
    </xdr:from>
    <xdr:to>
      <xdr:col>24</xdr:col>
      <xdr:colOff>114300</xdr:colOff>
      <xdr:row>104</xdr:row>
      <xdr:rowOff>3556</xdr:rowOff>
    </xdr:to>
    <xdr:sp macro="" textlink="">
      <xdr:nvSpPr>
        <xdr:cNvPr id="378" name="楕円 377"/>
        <xdr:cNvSpPr/>
      </xdr:nvSpPr>
      <xdr:spPr>
        <a:xfrm>
          <a:off x="45847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51833</xdr:rowOff>
    </xdr:from>
    <xdr:ext cx="405111" cy="259045"/>
    <xdr:sp macro="" textlink="">
      <xdr:nvSpPr>
        <xdr:cNvPr id="379" name="【港湾・漁港】&#10;有形固定資産減価償却率該当値テキスト"/>
        <xdr:cNvSpPr txBox="1"/>
      </xdr:nvSpPr>
      <xdr:spPr>
        <a:xfrm>
          <a:off x="4673600"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112268</xdr:rowOff>
    </xdr:from>
    <xdr:to>
      <xdr:col>20</xdr:col>
      <xdr:colOff>38100</xdr:colOff>
      <xdr:row>104</xdr:row>
      <xdr:rowOff>42418</xdr:rowOff>
    </xdr:to>
    <xdr:sp macro="" textlink="">
      <xdr:nvSpPr>
        <xdr:cNvPr id="380" name="楕円 379"/>
        <xdr:cNvSpPr/>
      </xdr:nvSpPr>
      <xdr:spPr>
        <a:xfrm>
          <a:off x="3746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124206</xdr:rowOff>
    </xdr:from>
    <xdr:to>
      <xdr:col>24</xdr:col>
      <xdr:colOff>63500</xdr:colOff>
      <xdr:row>103</xdr:row>
      <xdr:rowOff>163068</xdr:rowOff>
    </xdr:to>
    <xdr:cxnSp macro="">
      <xdr:nvCxnSpPr>
        <xdr:cNvPr id="381" name="直線コネクタ 380"/>
        <xdr:cNvCxnSpPr/>
      </xdr:nvCxnSpPr>
      <xdr:spPr>
        <a:xfrm flipV="1">
          <a:off x="3797300" y="1778355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153415</xdr:rowOff>
    </xdr:from>
    <xdr:to>
      <xdr:col>15</xdr:col>
      <xdr:colOff>101600</xdr:colOff>
      <xdr:row>104</xdr:row>
      <xdr:rowOff>83565</xdr:rowOff>
    </xdr:to>
    <xdr:sp macro="" textlink="">
      <xdr:nvSpPr>
        <xdr:cNvPr id="382" name="楕円 381"/>
        <xdr:cNvSpPr/>
      </xdr:nvSpPr>
      <xdr:spPr>
        <a:xfrm>
          <a:off x="2857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163068</xdr:rowOff>
    </xdr:from>
    <xdr:to>
      <xdr:col>19</xdr:col>
      <xdr:colOff>177800</xdr:colOff>
      <xdr:row>104</xdr:row>
      <xdr:rowOff>32765</xdr:rowOff>
    </xdr:to>
    <xdr:cxnSp macro="">
      <xdr:nvCxnSpPr>
        <xdr:cNvPr id="383" name="直線コネクタ 382"/>
        <xdr:cNvCxnSpPr/>
      </xdr:nvCxnSpPr>
      <xdr:spPr>
        <a:xfrm flipV="1">
          <a:off x="2908300" y="1782241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84" name="楕円 383"/>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32765</xdr:rowOff>
    </xdr:from>
    <xdr:to>
      <xdr:col>15</xdr:col>
      <xdr:colOff>50800</xdr:colOff>
      <xdr:row>104</xdr:row>
      <xdr:rowOff>76200</xdr:rowOff>
    </xdr:to>
    <xdr:cxnSp macro="">
      <xdr:nvCxnSpPr>
        <xdr:cNvPr id="385" name="直線コネクタ 384"/>
        <xdr:cNvCxnSpPr/>
      </xdr:nvCxnSpPr>
      <xdr:spPr>
        <a:xfrm flipV="1">
          <a:off x="2019300" y="178635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40657</xdr:rowOff>
    </xdr:from>
    <xdr:ext cx="405111" cy="259045"/>
    <xdr:sp macro="" textlink="">
      <xdr:nvSpPr>
        <xdr:cNvPr id="386" name="n_1aveValue【港湾・漁港】&#10;有形固定資産減価償却率"/>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97807</xdr:rowOff>
    </xdr:from>
    <xdr:ext cx="405111" cy="259045"/>
    <xdr:sp macro="" textlink="">
      <xdr:nvSpPr>
        <xdr:cNvPr id="387" name="n_2aveValue【港湾・漁港】&#10;有形固定資産減価償却率"/>
        <xdr:cNvSpPr txBox="1"/>
      </xdr:nvSpPr>
      <xdr:spPr>
        <a:xfrm>
          <a:off x="2705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33545</xdr:rowOff>
    </xdr:from>
    <xdr:ext cx="405111" cy="259045"/>
    <xdr:sp macro="" textlink="">
      <xdr:nvSpPr>
        <xdr:cNvPr id="388" name="n_1mainValue【港湾・漁港】&#10;有形固定資産減価償却率"/>
        <xdr:cNvSpPr txBox="1"/>
      </xdr:nvSpPr>
      <xdr:spPr>
        <a:xfrm>
          <a:off x="35820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74692</xdr:rowOff>
    </xdr:from>
    <xdr:ext cx="405111" cy="259045"/>
    <xdr:sp macro="" textlink="">
      <xdr:nvSpPr>
        <xdr:cNvPr id="389" name="n_2mainValue【港湾・漁港】&#10;有形固定資産減価償却率"/>
        <xdr:cNvSpPr txBox="1"/>
      </xdr:nvSpPr>
      <xdr:spPr>
        <a:xfrm>
          <a:off x="2705744"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0" name="n_3mainValue【港湾・漁港】&#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1" name="直線コネクタ 40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2" name="テキスト ボックス 40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3" name="直線コネクタ 40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4" name="テキスト ボックス 40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5" name="直線コネクタ 40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06" name="テキスト ボックス 40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7" name="直線コネクタ 40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08" name="テキスト ボックス 40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9" name="直線コネクタ 40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0" name="テキスト ボックス 409"/>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2" name="テキスト ボックス 41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160877</xdr:rowOff>
    </xdr:from>
    <xdr:to>
      <xdr:col>54</xdr:col>
      <xdr:colOff>189865</xdr:colOff>
      <xdr:row>108</xdr:row>
      <xdr:rowOff>96831</xdr:rowOff>
    </xdr:to>
    <xdr:cxnSp macro="">
      <xdr:nvCxnSpPr>
        <xdr:cNvPr id="414" name="直線コネクタ 413"/>
        <xdr:cNvCxnSpPr/>
      </xdr:nvCxnSpPr>
      <xdr:spPr>
        <a:xfrm flipV="1">
          <a:off x="10476865" y="17134427"/>
          <a:ext cx="0" cy="14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100658</xdr:rowOff>
    </xdr:from>
    <xdr:ext cx="469744" cy="259045"/>
    <xdr:sp macro="" textlink="">
      <xdr:nvSpPr>
        <xdr:cNvPr id="415" name="【港湾・漁港】&#10;一人当たり有形固定資産（償却資産）額最小値テキスト"/>
        <xdr:cNvSpPr txBox="1"/>
      </xdr:nvSpPr>
      <xdr:spPr>
        <a:xfrm>
          <a:off x="10515600" y="186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96831</xdr:rowOff>
    </xdr:from>
    <xdr:to>
      <xdr:col>55</xdr:col>
      <xdr:colOff>88900</xdr:colOff>
      <xdr:row>108</xdr:row>
      <xdr:rowOff>96831</xdr:rowOff>
    </xdr:to>
    <xdr:cxnSp macro="">
      <xdr:nvCxnSpPr>
        <xdr:cNvPr id="416" name="直線コネクタ 415"/>
        <xdr:cNvCxnSpPr/>
      </xdr:nvCxnSpPr>
      <xdr:spPr>
        <a:xfrm>
          <a:off x="10388600" y="1861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107554</xdr:rowOff>
    </xdr:from>
    <xdr:ext cx="534377" cy="259045"/>
    <xdr:sp macro="" textlink="">
      <xdr:nvSpPr>
        <xdr:cNvPr id="417" name="【港湾・漁港】&#10;一人当たり有形固定資産（償却資産）額最大値テキスト"/>
        <xdr:cNvSpPr txBox="1"/>
      </xdr:nvSpPr>
      <xdr:spPr>
        <a:xfrm>
          <a:off x="10515600" y="1690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160877</xdr:rowOff>
    </xdr:from>
    <xdr:to>
      <xdr:col>55</xdr:col>
      <xdr:colOff>88900</xdr:colOff>
      <xdr:row>99</xdr:row>
      <xdr:rowOff>160877</xdr:rowOff>
    </xdr:to>
    <xdr:cxnSp macro="">
      <xdr:nvCxnSpPr>
        <xdr:cNvPr id="418" name="直線コネクタ 417"/>
        <xdr:cNvCxnSpPr/>
      </xdr:nvCxnSpPr>
      <xdr:spPr>
        <a:xfrm>
          <a:off x="10388600" y="1713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18629</xdr:rowOff>
    </xdr:from>
    <xdr:ext cx="534377" cy="259045"/>
    <xdr:sp macro="" textlink="">
      <xdr:nvSpPr>
        <xdr:cNvPr id="419" name="【港湾・漁港】&#10;一人当たり有形固定資産（償却資産）額平均値テキスト"/>
        <xdr:cNvSpPr txBox="1"/>
      </xdr:nvSpPr>
      <xdr:spPr>
        <a:xfrm>
          <a:off x="10515600" y="1767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40202</xdr:rowOff>
    </xdr:from>
    <xdr:to>
      <xdr:col>55</xdr:col>
      <xdr:colOff>50800</xdr:colOff>
      <xdr:row>103</xdr:row>
      <xdr:rowOff>141802</xdr:rowOff>
    </xdr:to>
    <xdr:sp macro="" textlink="">
      <xdr:nvSpPr>
        <xdr:cNvPr id="420" name="フローチャート: 判断 419"/>
        <xdr:cNvSpPr/>
      </xdr:nvSpPr>
      <xdr:spPr>
        <a:xfrm>
          <a:off x="104267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148520</xdr:rowOff>
    </xdr:from>
    <xdr:to>
      <xdr:col>50</xdr:col>
      <xdr:colOff>165100</xdr:colOff>
      <xdr:row>104</xdr:row>
      <xdr:rowOff>78670</xdr:rowOff>
    </xdr:to>
    <xdr:sp macro="" textlink="">
      <xdr:nvSpPr>
        <xdr:cNvPr id="421" name="フローチャート: 判断 420"/>
        <xdr:cNvSpPr/>
      </xdr:nvSpPr>
      <xdr:spPr>
        <a:xfrm>
          <a:off x="9588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149320</xdr:rowOff>
    </xdr:from>
    <xdr:to>
      <xdr:col>46</xdr:col>
      <xdr:colOff>38100</xdr:colOff>
      <xdr:row>103</xdr:row>
      <xdr:rowOff>79470</xdr:rowOff>
    </xdr:to>
    <xdr:sp macro="" textlink="">
      <xdr:nvSpPr>
        <xdr:cNvPr id="422" name="フローチャート: 判断 421"/>
        <xdr:cNvSpPr/>
      </xdr:nvSpPr>
      <xdr:spPr>
        <a:xfrm>
          <a:off x="8699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106953</xdr:rowOff>
    </xdr:from>
    <xdr:to>
      <xdr:col>55</xdr:col>
      <xdr:colOff>50800</xdr:colOff>
      <xdr:row>101</xdr:row>
      <xdr:rowOff>37103</xdr:rowOff>
    </xdr:to>
    <xdr:sp macro="" textlink="">
      <xdr:nvSpPr>
        <xdr:cNvPr id="428" name="楕円 427"/>
        <xdr:cNvSpPr/>
      </xdr:nvSpPr>
      <xdr:spPr>
        <a:xfrm>
          <a:off x="10426700" y="172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129830</xdr:rowOff>
    </xdr:from>
    <xdr:ext cx="534377" cy="259045"/>
    <xdr:sp macro="" textlink="">
      <xdr:nvSpPr>
        <xdr:cNvPr id="429" name="【港湾・漁港】&#10;一人当たり有形固定資産（償却資産）額該当値テキスト"/>
        <xdr:cNvSpPr txBox="1"/>
      </xdr:nvSpPr>
      <xdr:spPr>
        <a:xfrm>
          <a:off x="10515600" y="171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122537</xdr:rowOff>
    </xdr:from>
    <xdr:to>
      <xdr:col>50</xdr:col>
      <xdr:colOff>165100</xdr:colOff>
      <xdr:row>101</xdr:row>
      <xdr:rowOff>52687</xdr:rowOff>
    </xdr:to>
    <xdr:sp macro="" textlink="">
      <xdr:nvSpPr>
        <xdr:cNvPr id="430" name="楕円 429"/>
        <xdr:cNvSpPr/>
      </xdr:nvSpPr>
      <xdr:spPr>
        <a:xfrm>
          <a:off x="9588500" y="17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157753</xdr:rowOff>
    </xdr:from>
    <xdr:to>
      <xdr:col>55</xdr:col>
      <xdr:colOff>0</xdr:colOff>
      <xdr:row>101</xdr:row>
      <xdr:rowOff>1887</xdr:rowOff>
    </xdr:to>
    <xdr:cxnSp macro="">
      <xdr:nvCxnSpPr>
        <xdr:cNvPr id="431" name="直線コネクタ 430"/>
        <xdr:cNvCxnSpPr/>
      </xdr:nvCxnSpPr>
      <xdr:spPr>
        <a:xfrm flipV="1">
          <a:off x="9639300" y="17302753"/>
          <a:ext cx="8382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133108</xdr:rowOff>
    </xdr:from>
    <xdr:to>
      <xdr:col>46</xdr:col>
      <xdr:colOff>38100</xdr:colOff>
      <xdr:row>101</xdr:row>
      <xdr:rowOff>63258</xdr:rowOff>
    </xdr:to>
    <xdr:sp macro="" textlink="">
      <xdr:nvSpPr>
        <xdr:cNvPr id="432" name="楕円 431"/>
        <xdr:cNvSpPr/>
      </xdr:nvSpPr>
      <xdr:spPr>
        <a:xfrm>
          <a:off x="8699500" y="172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1887</xdr:rowOff>
    </xdr:from>
    <xdr:to>
      <xdr:col>50</xdr:col>
      <xdr:colOff>114300</xdr:colOff>
      <xdr:row>101</xdr:row>
      <xdr:rowOff>12458</xdr:rowOff>
    </xdr:to>
    <xdr:cxnSp macro="">
      <xdr:nvCxnSpPr>
        <xdr:cNvPr id="433" name="直線コネクタ 432"/>
        <xdr:cNvCxnSpPr/>
      </xdr:nvCxnSpPr>
      <xdr:spPr>
        <a:xfrm flipV="1">
          <a:off x="8750300" y="17318337"/>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138519</xdr:rowOff>
    </xdr:from>
    <xdr:to>
      <xdr:col>41</xdr:col>
      <xdr:colOff>101600</xdr:colOff>
      <xdr:row>101</xdr:row>
      <xdr:rowOff>68669</xdr:rowOff>
    </xdr:to>
    <xdr:sp macro="" textlink="">
      <xdr:nvSpPr>
        <xdr:cNvPr id="434" name="楕円 433"/>
        <xdr:cNvSpPr/>
      </xdr:nvSpPr>
      <xdr:spPr>
        <a:xfrm>
          <a:off x="7810500" y="172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12458</xdr:rowOff>
    </xdr:from>
    <xdr:to>
      <xdr:col>45</xdr:col>
      <xdr:colOff>177800</xdr:colOff>
      <xdr:row>101</xdr:row>
      <xdr:rowOff>17869</xdr:rowOff>
    </xdr:to>
    <xdr:cxnSp macro="">
      <xdr:nvCxnSpPr>
        <xdr:cNvPr id="435" name="直線コネクタ 434"/>
        <xdr:cNvCxnSpPr/>
      </xdr:nvCxnSpPr>
      <xdr:spPr>
        <a:xfrm flipV="1">
          <a:off x="7861300" y="1732890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69797</xdr:rowOff>
    </xdr:from>
    <xdr:ext cx="534377" cy="259045"/>
    <xdr:sp macro="" textlink="">
      <xdr:nvSpPr>
        <xdr:cNvPr id="436" name="n_1aveValue【港湾・漁港】&#10;一人当たり有形固定資産（償却資産）額"/>
        <xdr:cNvSpPr txBox="1"/>
      </xdr:nvSpPr>
      <xdr:spPr>
        <a:xfrm>
          <a:off x="9359411" y="17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70597</xdr:rowOff>
    </xdr:from>
    <xdr:ext cx="534377" cy="259045"/>
    <xdr:sp macro="" textlink="">
      <xdr:nvSpPr>
        <xdr:cNvPr id="437" name="n_2aveValue【港湾・漁港】&#10;一人当たり有形固定資産（償却資産）額"/>
        <xdr:cNvSpPr txBox="1"/>
      </xdr:nvSpPr>
      <xdr:spPr>
        <a:xfrm>
          <a:off x="8483111"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69214</xdr:rowOff>
    </xdr:from>
    <xdr:ext cx="534377" cy="259045"/>
    <xdr:sp macro="" textlink="">
      <xdr:nvSpPr>
        <xdr:cNvPr id="438" name="n_1mainValue【港湾・漁港】&#10;一人当たり有形固定資産（償却資産）額"/>
        <xdr:cNvSpPr txBox="1"/>
      </xdr:nvSpPr>
      <xdr:spPr>
        <a:xfrm>
          <a:off x="9359411" y="170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79785</xdr:rowOff>
    </xdr:from>
    <xdr:ext cx="534377" cy="259045"/>
    <xdr:sp macro="" textlink="">
      <xdr:nvSpPr>
        <xdr:cNvPr id="439" name="n_2mainValue【港湾・漁港】&#10;一人当たり有形固定資産（償却資産）額"/>
        <xdr:cNvSpPr txBox="1"/>
      </xdr:nvSpPr>
      <xdr:spPr>
        <a:xfrm>
          <a:off x="8483111" y="170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85196</xdr:rowOff>
    </xdr:from>
    <xdr:ext cx="534377" cy="259045"/>
    <xdr:sp macro="" textlink="">
      <xdr:nvSpPr>
        <xdr:cNvPr id="440" name="n_3mainValue【港湾・漁港】&#10;一人当たり有形固定資産（償却資産）額"/>
        <xdr:cNvSpPr txBox="1"/>
      </xdr:nvSpPr>
      <xdr:spPr>
        <a:xfrm>
          <a:off x="7594111" y="170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1" name="テキスト ボックス 45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3" name="テキスト ボックス 45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1" name="テキスト ボックス 46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3" name="テキスト ボックス 4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465" name="直線コネクタ 464"/>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466"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467" name="直線コネクタ 466"/>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68"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69" name="直線コネクタ 468"/>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470"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71" name="フローチャート: 判断 47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472" name="フローチャート: 判断 471"/>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73" name="フローチャート: 判断 472"/>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474" name="フローチャート: 判断 473"/>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5" name="テキスト ボックス 4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80" name="楕円 479"/>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29227</xdr:rowOff>
    </xdr:from>
    <xdr:ext cx="405111" cy="259045"/>
    <xdr:sp macro="" textlink="">
      <xdr:nvSpPr>
        <xdr:cNvPr id="481" name="【認定こども園・幼稚園・保育所】&#10;有形固定資産減価償却率該当値テキスト"/>
        <xdr:cNvSpPr txBox="1"/>
      </xdr:nvSpPr>
      <xdr:spPr>
        <a:xfrm>
          <a:off x="16357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482" name="楕円 481"/>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85725</xdr:rowOff>
    </xdr:to>
    <xdr:cxnSp macro="">
      <xdr:nvCxnSpPr>
        <xdr:cNvPr id="483" name="直線コネクタ 482"/>
        <xdr:cNvCxnSpPr/>
      </xdr:nvCxnSpPr>
      <xdr:spPr>
        <a:xfrm flipV="1">
          <a:off x="15481300" y="6400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74930</xdr:rowOff>
    </xdr:from>
    <xdr:to>
      <xdr:col>76</xdr:col>
      <xdr:colOff>165100</xdr:colOff>
      <xdr:row>38</xdr:row>
      <xdr:rowOff>5080</xdr:rowOff>
    </xdr:to>
    <xdr:sp macro="" textlink="">
      <xdr:nvSpPr>
        <xdr:cNvPr id="484" name="楕円 483"/>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125730</xdr:rowOff>
    </xdr:to>
    <xdr:cxnSp macro="">
      <xdr:nvCxnSpPr>
        <xdr:cNvPr id="485" name="直線コネクタ 484"/>
        <xdr:cNvCxnSpPr/>
      </xdr:nvCxnSpPr>
      <xdr:spPr>
        <a:xfrm flipV="1">
          <a:off x="14592300" y="6429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133985</xdr:rowOff>
    </xdr:from>
    <xdr:to>
      <xdr:col>72</xdr:col>
      <xdr:colOff>38100</xdr:colOff>
      <xdr:row>38</xdr:row>
      <xdr:rowOff>64135</xdr:rowOff>
    </xdr:to>
    <xdr:sp macro="" textlink="">
      <xdr:nvSpPr>
        <xdr:cNvPr id="486" name="楕円 485"/>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125730</xdr:rowOff>
    </xdr:from>
    <xdr:to>
      <xdr:col>76</xdr:col>
      <xdr:colOff>114300</xdr:colOff>
      <xdr:row>38</xdr:row>
      <xdr:rowOff>13335</xdr:rowOff>
    </xdr:to>
    <xdr:cxnSp macro="">
      <xdr:nvCxnSpPr>
        <xdr:cNvPr id="487" name="直線コネクタ 486"/>
        <xdr:cNvCxnSpPr/>
      </xdr:nvCxnSpPr>
      <xdr:spPr>
        <a:xfrm flipV="1">
          <a:off x="13703300" y="64693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88"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89"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490" name="n_3aveValue【認定こども園・幼稚園・保育所】&#10;有形固定資産減価償却率"/>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153052</xdr:rowOff>
    </xdr:from>
    <xdr:ext cx="405111" cy="259045"/>
    <xdr:sp macro="" textlink="">
      <xdr:nvSpPr>
        <xdr:cNvPr id="491" name="n_1main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21607</xdr:rowOff>
    </xdr:from>
    <xdr:ext cx="405111" cy="259045"/>
    <xdr:sp macro="" textlink="">
      <xdr:nvSpPr>
        <xdr:cNvPr id="492" name="n_2mainValue【認定こども園・幼稚園・保育所】&#10;有形固定資産減価償却率"/>
        <xdr:cNvSpPr txBox="1"/>
      </xdr:nvSpPr>
      <xdr:spPr>
        <a:xfrm>
          <a:off x="14389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80662</xdr:rowOff>
    </xdr:from>
    <xdr:ext cx="405111" cy="259045"/>
    <xdr:sp macro="" textlink="">
      <xdr:nvSpPr>
        <xdr:cNvPr id="493" name="n_3mainValue【認定こども園・幼稚園・保育所】&#10;有形固定資産減価償却率"/>
        <xdr:cNvSpPr txBox="1"/>
      </xdr:nvSpPr>
      <xdr:spPr>
        <a:xfrm>
          <a:off x="13500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4" name="直線コネクタ 5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5" name="テキスト ボックス 50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6" name="直線コネクタ 5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07" name="テキスト ボックス 50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8" name="直線コネクタ 5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09" name="テキスト ボックス 50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0" name="直線コネクタ 5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1" name="テキスト ボックス 51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3" name="テキスト ボックス 51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515" name="直線コネクタ 514"/>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1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17" name="直線コネクタ 51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18"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19" name="直線コネクタ 518"/>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520"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521" name="フローチャート: 判断 52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522" name="フローチャート: 判断 521"/>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23" name="フローチャート: 判断 522"/>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524" name="フローチャート: 判断 523"/>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xdr:rowOff>
    </xdr:from>
    <xdr:to>
      <xdr:col>116</xdr:col>
      <xdr:colOff>114300</xdr:colOff>
      <xdr:row>38</xdr:row>
      <xdr:rowOff>117856</xdr:rowOff>
    </xdr:to>
    <xdr:sp macro="" textlink="">
      <xdr:nvSpPr>
        <xdr:cNvPr id="530" name="楕円 529"/>
        <xdr:cNvSpPr/>
      </xdr:nvSpPr>
      <xdr:spPr>
        <a:xfrm>
          <a:off x="221107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39133</xdr:rowOff>
    </xdr:from>
    <xdr:ext cx="469744" cy="259045"/>
    <xdr:sp macro="" textlink="">
      <xdr:nvSpPr>
        <xdr:cNvPr id="531" name="【認定こども園・幼稚園・保育所】&#10;一人当たり面積該当値テキスト"/>
        <xdr:cNvSpPr txBox="1"/>
      </xdr:nvSpPr>
      <xdr:spPr>
        <a:xfrm>
          <a:off x="22199600"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20828</xdr:rowOff>
    </xdr:from>
    <xdr:to>
      <xdr:col>112</xdr:col>
      <xdr:colOff>38100</xdr:colOff>
      <xdr:row>38</xdr:row>
      <xdr:rowOff>122428</xdr:rowOff>
    </xdr:to>
    <xdr:sp macro="" textlink="">
      <xdr:nvSpPr>
        <xdr:cNvPr id="532" name="楕円 531"/>
        <xdr:cNvSpPr/>
      </xdr:nvSpPr>
      <xdr:spPr>
        <a:xfrm>
          <a:off x="21272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67056</xdr:rowOff>
    </xdr:from>
    <xdr:to>
      <xdr:col>116</xdr:col>
      <xdr:colOff>63500</xdr:colOff>
      <xdr:row>38</xdr:row>
      <xdr:rowOff>71628</xdr:rowOff>
    </xdr:to>
    <xdr:cxnSp macro="">
      <xdr:nvCxnSpPr>
        <xdr:cNvPr id="533" name="直線コネクタ 532"/>
        <xdr:cNvCxnSpPr/>
      </xdr:nvCxnSpPr>
      <xdr:spPr>
        <a:xfrm flipV="1">
          <a:off x="21323300" y="65821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534" name="楕円 533"/>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71628</xdr:rowOff>
    </xdr:from>
    <xdr:to>
      <xdr:col>111</xdr:col>
      <xdr:colOff>177800</xdr:colOff>
      <xdr:row>38</xdr:row>
      <xdr:rowOff>76200</xdr:rowOff>
    </xdr:to>
    <xdr:cxnSp macro="">
      <xdr:nvCxnSpPr>
        <xdr:cNvPr id="535" name="直線コネクタ 534"/>
        <xdr:cNvCxnSpPr/>
      </xdr:nvCxnSpPr>
      <xdr:spPr>
        <a:xfrm flipV="1">
          <a:off x="20434300" y="6586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29972</xdr:rowOff>
    </xdr:from>
    <xdr:to>
      <xdr:col>102</xdr:col>
      <xdr:colOff>165100</xdr:colOff>
      <xdr:row>38</xdr:row>
      <xdr:rowOff>131572</xdr:rowOff>
    </xdr:to>
    <xdr:sp macro="" textlink="">
      <xdr:nvSpPr>
        <xdr:cNvPr id="536" name="楕円 535"/>
        <xdr:cNvSpPr/>
      </xdr:nvSpPr>
      <xdr:spPr>
        <a:xfrm>
          <a:off x="19494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80772</xdr:rowOff>
    </xdr:to>
    <xdr:cxnSp macro="">
      <xdr:nvCxnSpPr>
        <xdr:cNvPr id="537" name="直線コネクタ 536"/>
        <xdr:cNvCxnSpPr/>
      </xdr:nvCxnSpPr>
      <xdr:spPr>
        <a:xfrm flipV="1">
          <a:off x="19545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538"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39"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540"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113555</xdr:rowOff>
    </xdr:from>
    <xdr:ext cx="469744" cy="259045"/>
    <xdr:sp macro="" textlink="">
      <xdr:nvSpPr>
        <xdr:cNvPr id="541" name="n_1mainValue【認定こども園・幼稚園・保育所】&#10;一人当たり面積"/>
        <xdr:cNvSpPr txBox="1"/>
      </xdr:nvSpPr>
      <xdr:spPr>
        <a:xfrm>
          <a:off x="21075727"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42" name="n_2mainValue【認定こども園・幼稚園・保育所】&#10;一人当たり面積"/>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148099</xdr:rowOff>
    </xdr:from>
    <xdr:ext cx="469744" cy="259045"/>
    <xdr:sp macro="" textlink="">
      <xdr:nvSpPr>
        <xdr:cNvPr id="543" name="n_3mainValue【認定こども園・幼稚園・保育所】&#10;一人当たり面積"/>
        <xdr:cNvSpPr txBox="1"/>
      </xdr:nvSpPr>
      <xdr:spPr>
        <a:xfrm>
          <a:off x="19310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4" name="テキスト ボックス 5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5" name="直線コネクタ 5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6" name="テキスト ボックス 5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7" name="直線コネクタ 5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8" name="テキスト ボックス 5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9" name="直線コネクタ 5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0" name="テキスト ボックス 5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1" name="直線コネクタ 5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2" name="テキスト ボックス 5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3" name="直線コネクタ 5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4" name="テキスト ボックス 5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6" name="テキスト ボックス 5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568" name="直線コネクタ 567"/>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69"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70" name="直線コネクタ 569"/>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571"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572" name="直線コネクタ 571"/>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573"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74" name="フローチャート: 判断 573"/>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575" name="フローチャート: 判断 574"/>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576" name="フローチャート: 判断 575"/>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577" name="フローチャート: 判断 576"/>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105410</xdr:rowOff>
    </xdr:from>
    <xdr:to>
      <xdr:col>85</xdr:col>
      <xdr:colOff>177800</xdr:colOff>
      <xdr:row>64</xdr:row>
      <xdr:rowOff>35560</xdr:rowOff>
    </xdr:to>
    <xdr:sp macro="" textlink="">
      <xdr:nvSpPr>
        <xdr:cNvPr id="583" name="楕円 582"/>
        <xdr:cNvSpPr/>
      </xdr:nvSpPr>
      <xdr:spPr>
        <a:xfrm>
          <a:off x="16268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83837</xdr:rowOff>
    </xdr:from>
    <xdr:ext cx="405111" cy="259045"/>
    <xdr:sp macro="" textlink="">
      <xdr:nvSpPr>
        <xdr:cNvPr id="584" name="【学校施設】&#10;有形固定資産減価償却率該当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78740</xdr:rowOff>
    </xdr:from>
    <xdr:to>
      <xdr:col>81</xdr:col>
      <xdr:colOff>101600</xdr:colOff>
      <xdr:row>63</xdr:row>
      <xdr:rowOff>8890</xdr:rowOff>
    </xdr:to>
    <xdr:sp macro="" textlink="">
      <xdr:nvSpPr>
        <xdr:cNvPr id="585" name="楕円 584"/>
        <xdr:cNvSpPr/>
      </xdr:nvSpPr>
      <xdr:spPr>
        <a:xfrm>
          <a:off x="1543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129540</xdr:rowOff>
    </xdr:from>
    <xdr:to>
      <xdr:col>85</xdr:col>
      <xdr:colOff>127000</xdr:colOff>
      <xdr:row>63</xdr:row>
      <xdr:rowOff>156210</xdr:rowOff>
    </xdr:to>
    <xdr:cxnSp macro="">
      <xdr:nvCxnSpPr>
        <xdr:cNvPr id="586" name="直線コネクタ 585"/>
        <xdr:cNvCxnSpPr/>
      </xdr:nvCxnSpPr>
      <xdr:spPr>
        <a:xfrm>
          <a:off x="15481300" y="107594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158750</xdr:rowOff>
    </xdr:from>
    <xdr:to>
      <xdr:col>76</xdr:col>
      <xdr:colOff>165100</xdr:colOff>
      <xdr:row>63</xdr:row>
      <xdr:rowOff>88900</xdr:rowOff>
    </xdr:to>
    <xdr:sp macro="" textlink="">
      <xdr:nvSpPr>
        <xdr:cNvPr id="587" name="楕円 586"/>
        <xdr:cNvSpPr/>
      </xdr:nvSpPr>
      <xdr:spPr>
        <a:xfrm>
          <a:off x="14541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129540</xdr:rowOff>
    </xdr:from>
    <xdr:to>
      <xdr:col>81</xdr:col>
      <xdr:colOff>50800</xdr:colOff>
      <xdr:row>63</xdr:row>
      <xdr:rowOff>38100</xdr:rowOff>
    </xdr:to>
    <xdr:cxnSp macro="">
      <xdr:nvCxnSpPr>
        <xdr:cNvPr id="588" name="直線コネクタ 587"/>
        <xdr:cNvCxnSpPr/>
      </xdr:nvCxnSpPr>
      <xdr:spPr>
        <a:xfrm flipV="1">
          <a:off x="14592300" y="107594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89" name="楕円 588"/>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63</xdr:row>
      <xdr:rowOff>38100</xdr:rowOff>
    </xdr:to>
    <xdr:cxnSp macro="">
      <xdr:nvCxnSpPr>
        <xdr:cNvPr id="590" name="直線コネクタ 589"/>
        <xdr:cNvCxnSpPr/>
      </xdr:nvCxnSpPr>
      <xdr:spPr>
        <a:xfrm>
          <a:off x="13703300" y="106984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591"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592"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593" name="n_3aveValue【学校施設】&#10;有形固定資産減価償却率"/>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xdr:rowOff>
    </xdr:from>
    <xdr:ext cx="405111" cy="259045"/>
    <xdr:sp macro="" textlink="">
      <xdr:nvSpPr>
        <xdr:cNvPr id="594" name="n_1mainValue【学校施設】&#10;有形固定資産減価償却率"/>
        <xdr:cNvSpPr txBox="1"/>
      </xdr:nvSpPr>
      <xdr:spPr>
        <a:xfrm>
          <a:off x="15266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80027</xdr:rowOff>
    </xdr:from>
    <xdr:ext cx="405111" cy="259045"/>
    <xdr:sp macro="" textlink="">
      <xdr:nvSpPr>
        <xdr:cNvPr id="595" name="n_2mainValue【学校施設】&#10;有形固定資産減価償却率"/>
        <xdr:cNvSpPr txBox="1"/>
      </xdr:nvSpPr>
      <xdr:spPr>
        <a:xfrm>
          <a:off x="14389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96" name="n_3main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7" name="テキスト ボックス 6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08" name="直線コネクタ 6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9" name="テキスト ボックス 6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0" name="直線コネクタ 6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1" name="テキスト ボックス 6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2" name="直線コネクタ 6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3" name="テキスト ボックス 6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4" name="直線コネクタ 6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5" name="テキスト ボックス 6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6" name="直線コネクタ 6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7" name="テキスト ボックス 6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8" name="直線コネクタ 6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9" name="テキスト ボックス 6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623" name="直線コネクタ 622"/>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624"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625" name="直線コネクタ 624"/>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626"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627" name="直線コネクタ 626"/>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628"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629" name="フローチャート: 判断 628"/>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630" name="フローチャート: 判断 629"/>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31" name="フローチャート: 判断 630"/>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632" name="フローチャート: 判断 631"/>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123372</xdr:rowOff>
    </xdr:from>
    <xdr:to>
      <xdr:col>116</xdr:col>
      <xdr:colOff>114300</xdr:colOff>
      <xdr:row>59</xdr:row>
      <xdr:rowOff>53522</xdr:rowOff>
    </xdr:to>
    <xdr:sp macro="" textlink="">
      <xdr:nvSpPr>
        <xdr:cNvPr id="638" name="楕円 637"/>
        <xdr:cNvSpPr/>
      </xdr:nvSpPr>
      <xdr:spPr>
        <a:xfrm>
          <a:off x="22110700" y="100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146249</xdr:rowOff>
    </xdr:from>
    <xdr:ext cx="469744" cy="259045"/>
    <xdr:sp macro="" textlink="">
      <xdr:nvSpPr>
        <xdr:cNvPr id="639" name="【学校施設】&#10;一人当たり面積該当値テキスト"/>
        <xdr:cNvSpPr txBox="1"/>
      </xdr:nvSpPr>
      <xdr:spPr>
        <a:xfrm>
          <a:off x="22199600" y="99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57513</xdr:rowOff>
    </xdr:from>
    <xdr:to>
      <xdr:col>112</xdr:col>
      <xdr:colOff>38100</xdr:colOff>
      <xdr:row>59</xdr:row>
      <xdr:rowOff>159113</xdr:rowOff>
    </xdr:to>
    <xdr:sp macro="" textlink="">
      <xdr:nvSpPr>
        <xdr:cNvPr id="640" name="楕円 639"/>
        <xdr:cNvSpPr/>
      </xdr:nvSpPr>
      <xdr:spPr>
        <a:xfrm>
          <a:off x="21272500" y="101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2722</xdr:rowOff>
    </xdr:from>
    <xdr:to>
      <xdr:col>116</xdr:col>
      <xdr:colOff>63500</xdr:colOff>
      <xdr:row>59</xdr:row>
      <xdr:rowOff>108313</xdr:rowOff>
    </xdr:to>
    <xdr:cxnSp macro="">
      <xdr:nvCxnSpPr>
        <xdr:cNvPr id="641" name="直線コネクタ 640"/>
        <xdr:cNvCxnSpPr/>
      </xdr:nvCxnSpPr>
      <xdr:spPr>
        <a:xfrm flipV="1">
          <a:off x="21323300" y="10118272"/>
          <a:ext cx="838200" cy="1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69487</xdr:rowOff>
    </xdr:from>
    <xdr:to>
      <xdr:col>107</xdr:col>
      <xdr:colOff>101600</xdr:colOff>
      <xdr:row>59</xdr:row>
      <xdr:rowOff>171087</xdr:rowOff>
    </xdr:to>
    <xdr:sp macro="" textlink="">
      <xdr:nvSpPr>
        <xdr:cNvPr id="642" name="楕円 641"/>
        <xdr:cNvSpPr/>
      </xdr:nvSpPr>
      <xdr:spPr>
        <a:xfrm>
          <a:off x="20383500" y="101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108313</xdr:rowOff>
    </xdr:from>
    <xdr:to>
      <xdr:col>111</xdr:col>
      <xdr:colOff>177800</xdr:colOff>
      <xdr:row>59</xdr:row>
      <xdr:rowOff>120287</xdr:rowOff>
    </xdr:to>
    <xdr:cxnSp macro="">
      <xdr:nvCxnSpPr>
        <xdr:cNvPr id="643" name="直線コネクタ 642"/>
        <xdr:cNvCxnSpPr/>
      </xdr:nvCxnSpPr>
      <xdr:spPr>
        <a:xfrm flipV="1">
          <a:off x="20434300" y="102238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54247</xdr:rowOff>
    </xdr:from>
    <xdr:to>
      <xdr:col>102</xdr:col>
      <xdr:colOff>165100</xdr:colOff>
      <xdr:row>59</xdr:row>
      <xdr:rowOff>155847</xdr:rowOff>
    </xdr:to>
    <xdr:sp macro="" textlink="">
      <xdr:nvSpPr>
        <xdr:cNvPr id="644" name="楕円 643"/>
        <xdr:cNvSpPr/>
      </xdr:nvSpPr>
      <xdr:spPr>
        <a:xfrm>
          <a:off x="19494500" y="1016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105047</xdr:rowOff>
    </xdr:from>
    <xdr:to>
      <xdr:col>107</xdr:col>
      <xdr:colOff>50800</xdr:colOff>
      <xdr:row>59</xdr:row>
      <xdr:rowOff>120287</xdr:rowOff>
    </xdr:to>
    <xdr:cxnSp macro="">
      <xdr:nvCxnSpPr>
        <xdr:cNvPr id="645" name="直線コネクタ 644"/>
        <xdr:cNvCxnSpPr/>
      </xdr:nvCxnSpPr>
      <xdr:spPr>
        <a:xfrm>
          <a:off x="19545300" y="1022059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646"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47"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111596</xdr:rowOff>
    </xdr:from>
    <xdr:ext cx="469744" cy="259045"/>
    <xdr:sp macro="" textlink="">
      <xdr:nvSpPr>
        <xdr:cNvPr id="648" name="n_3aveValue【学校施設】&#10;一人当たり面積"/>
        <xdr:cNvSpPr txBox="1"/>
      </xdr:nvSpPr>
      <xdr:spPr>
        <a:xfrm>
          <a:off x="19310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150240</xdr:rowOff>
    </xdr:from>
    <xdr:ext cx="469744" cy="259045"/>
    <xdr:sp macro="" textlink="">
      <xdr:nvSpPr>
        <xdr:cNvPr id="649" name="n_1mainValue【学校施設】&#10;一人当たり面積"/>
        <xdr:cNvSpPr txBox="1"/>
      </xdr:nvSpPr>
      <xdr:spPr>
        <a:xfrm>
          <a:off x="21075727" y="1026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16164</xdr:rowOff>
    </xdr:from>
    <xdr:ext cx="469744" cy="259045"/>
    <xdr:sp macro="" textlink="">
      <xdr:nvSpPr>
        <xdr:cNvPr id="650" name="n_2mainValue【学校施設】&#10;一人当たり面積"/>
        <xdr:cNvSpPr txBox="1"/>
      </xdr:nvSpPr>
      <xdr:spPr>
        <a:xfrm>
          <a:off x="20199427" y="99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924</xdr:rowOff>
    </xdr:from>
    <xdr:ext cx="469744" cy="259045"/>
    <xdr:sp macro="" textlink="">
      <xdr:nvSpPr>
        <xdr:cNvPr id="651" name="n_3mainValue【学校施設】&#10;一人当たり面積"/>
        <xdr:cNvSpPr txBox="1"/>
      </xdr:nvSpPr>
      <xdr:spPr>
        <a:xfrm>
          <a:off x="19310427" y="994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677" name="直線コネクタ 676"/>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78"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79" name="直線コネクタ 678"/>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1" name="直線コネクタ 68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682"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83" name="フローチャート: 判断 682"/>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84" name="フローチャート: 判断 683"/>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85" name="フローチャート: 判断 684"/>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86" name="フローチャート: 判断 685"/>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692" name="楕円 691"/>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693" name="【児童館】&#10;有形固定資産減価償却率該当値テキスト"/>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153851</xdr:rowOff>
    </xdr:from>
    <xdr:to>
      <xdr:col>81</xdr:col>
      <xdr:colOff>101600</xdr:colOff>
      <xdr:row>81</xdr:row>
      <xdr:rowOff>84001</xdr:rowOff>
    </xdr:to>
    <xdr:sp macro="" textlink="">
      <xdr:nvSpPr>
        <xdr:cNvPr id="694" name="楕円 693"/>
        <xdr:cNvSpPr/>
      </xdr:nvSpPr>
      <xdr:spPr>
        <a:xfrm>
          <a:off x="15430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xdr:rowOff>
    </xdr:from>
    <xdr:to>
      <xdr:col>85</xdr:col>
      <xdr:colOff>127000</xdr:colOff>
      <xdr:row>81</xdr:row>
      <xdr:rowOff>33201</xdr:rowOff>
    </xdr:to>
    <xdr:cxnSp macro="">
      <xdr:nvCxnSpPr>
        <xdr:cNvPr id="695" name="直線コネクタ 694"/>
        <xdr:cNvCxnSpPr/>
      </xdr:nvCxnSpPr>
      <xdr:spPr>
        <a:xfrm flipV="1">
          <a:off x="15481300" y="138879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xdr:rowOff>
    </xdr:from>
    <xdr:to>
      <xdr:col>76</xdr:col>
      <xdr:colOff>165100</xdr:colOff>
      <xdr:row>81</xdr:row>
      <xdr:rowOff>103595</xdr:rowOff>
    </xdr:to>
    <xdr:sp macro="" textlink="">
      <xdr:nvSpPr>
        <xdr:cNvPr id="696" name="楕円 695"/>
        <xdr:cNvSpPr/>
      </xdr:nvSpPr>
      <xdr:spPr>
        <a:xfrm>
          <a:off x="14541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33201</xdr:rowOff>
    </xdr:from>
    <xdr:to>
      <xdr:col>81</xdr:col>
      <xdr:colOff>50800</xdr:colOff>
      <xdr:row>81</xdr:row>
      <xdr:rowOff>52795</xdr:rowOff>
    </xdr:to>
    <xdr:cxnSp macro="">
      <xdr:nvCxnSpPr>
        <xdr:cNvPr id="697" name="直線コネクタ 696"/>
        <xdr:cNvCxnSpPr/>
      </xdr:nvCxnSpPr>
      <xdr:spPr>
        <a:xfrm flipV="1">
          <a:off x="14592300" y="139206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39551</xdr:rowOff>
    </xdr:from>
    <xdr:to>
      <xdr:col>72</xdr:col>
      <xdr:colOff>38100</xdr:colOff>
      <xdr:row>81</xdr:row>
      <xdr:rowOff>141151</xdr:rowOff>
    </xdr:to>
    <xdr:sp macro="" textlink="">
      <xdr:nvSpPr>
        <xdr:cNvPr id="698" name="楕円 697"/>
        <xdr:cNvSpPr/>
      </xdr:nvSpPr>
      <xdr:spPr>
        <a:xfrm>
          <a:off x="13652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52795</xdr:rowOff>
    </xdr:from>
    <xdr:to>
      <xdr:col>76</xdr:col>
      <xdr:colOff>114300</xdr:colOff>
      <xdr:row>81</xdr:row>
      <xdr:rowOff>90351</xdr:rowOff>
    </xdr:to>
    <xdr:cxnSp macro="">
      <xdr:nvCxnSpPr>
        <xdr:cNvPr id="699" name="直線コネクタ 698"/>
        <xdr:cNvCxnSpPr/>
      </xdr:nvCxnSpPr>
      <xdr:spPr>
        <a:xfrm flipV="1">
          <a:off x="13703300" y="139402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700"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701"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702" name="n_3aveValue【児童館】&#10;有形固定資産減価償却率"/>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100528</xdr:rowOff>
    </xdr:from>
    <xdr:ext cx="405111" cy="259045"/>
    <xdr:sp macro="" textlink="">
      <xdr:nvSpPr>
        <xdr:cNvPr id="703" name="n_1mainValue【児童館】&#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704" name="n_2mainValue【児童館】&#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157678</xdr:rowOff>
    </xdr:from>
    <xdr:ext cx="405111" cy="259045"/>
    <xdr:sp macro="" textlink="">
      <xdr:nvSpPr>
        <xdr:cNvPr id="705" name="n_3mainValue【児童館】&#10;有形固定資産減価償却率"/>
        <xdr:cNvSpPr txBox="1"/>
      </xdr:nvSpPr>
      <xdr:spPr>
        <a:xfrm>
          <a:off x="13500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6" name="直線コネクタ 7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7" name="テキスト ボックス 7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8" name="直線コネクタ 7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9" name="テキスト ボックス 7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0" name="直線コネクタ 7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1" name="テキスト ボックス 7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2" name="直線コネクタ 7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3" name="テキスト ボックス 7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4" name="直線コネクタ 7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5" name="テキスト ボックス 7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729" name="直線コネクタ 728"/>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30"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31" name="直線コネクタ 73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32"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33" name="直線コネクタ 732"/>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34"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35" name="フローチャート: 判断 734"/>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736" name="フローチャート: 判断 735"/>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37" name="フローチャート: 判断 736"/>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738" name="フローチャート: 判断 737"/>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44" name="楕円 74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45"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46" name="楕円 745"/>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47" name="直線コネクタ 746"/>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48" name="楕円 747"/>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49" name="直線コネクタ 748"/>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50" name="楕円 749"/>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133350</xdr:rowOff>
    </xdr:to>
    <xdr:cxnSp macro="">
      <xdr:nvCxnSpPr>
        <xdr:cNvPr id="751" name="直線コネクタ 750"/>
        <xdr:cNvCxnSpPr/>
      </xdr:nvCxnSpPr>
      <xdr:spPr>
        <a:xfrm flipV="1">
          <a:off x="19545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752"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53"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754"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55"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56"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57" name="n_3mainValue【児童館】&#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8" name="テキスト ボックス 7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9" name="直線コネクタ 76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0" name="テキスト ボックス 76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1" name="直線コネクタ 77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2" name="テキスト ボックス 77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3" name="直線コネクタ 77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4" name="テキスト ボックス 77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75" name="直線コネクタ 77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76" name="テキスト ボックス 77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7" name="直線コネクタ 7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8" name="テキスト ボックス 7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780" name="直線コネクタ 779"/>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781"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782" name="直線コネクタ 781"/>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83"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84" name="直線コネクタ 783"/>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85"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86" name="フローチャート: 判断 785"/>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87" name="フローチャート: 判断 786"/>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88" name="フローチャート: 判断 787"/>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89" name="フローチャート: 判断 788"/>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0" name="テキスト ボックス 7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112268</xdr:rowOff>
    </xdr:from>
    <xdr:to>
      <xdr:col>85</xdr:col>
      <xdr:colOff>177800</xdr:colOff>
      <xdr:row>101</xdr:row>
      <xdr:rowOff>42418</xdr:rowOff>
    </xdr:to>
    <xdr:sp macro="" textlink="">
      <xdr:nvSpPr>
        <xdr:cNvPr id="795" name="楕円 794"/>
        <xdr:cNvSpPr/>
      </xdr:nvSpPr>
      <xdr:spPr>
        <a:xfrm>
          <a:off x="162687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135145</xdr:rowOff>
    </xdr:from>
    <xdr:ext cx="405111" cy="259045"/>
    <xdr:sp macro="" textlink="">
      <xdr:nvSpPr>
        <xdr:cNvPr id="796" name="【公民館】&#10;有形固定資産減価償却率該当値テキスト"/>
        <xdr:cNvSpPr txBox="1"/>
      </xdr:nvSpPr>
      <xdr:spPr>
        <a:xfrm>
          <a:off x="16357600" y="1710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160274</xdr:rowOff>
    </xdr:from>
    <xdr:to>
      <xdr:col>81</xdr:col>
      <xdr:colOff>101600</xdr:colOff>
      <xdr:row>101</xdr:row>
      <xdr:rowOff>90424</xdr:rowOff>
    </xdr:to>
    <xdr:sp macro="" textlink="">
      <xdr:nvSpPr>
        <xdr:cNvPr id="797" name="楕円 796"/>
        <xdr:cNvSpPr/>
      </xdr:nvSpPr>
      <xdr:spPr>
        <a:xfrm>
          <a:off x="154305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163068</xdr:rowOff>
    </xdr:from>
    <xdr:to>
      <xdr:col>85</xdr:col>
      <xdr:colOff>127000</xdr:colOff>
      <xdr:row>101</xdr:row>
      <xdr:rowOff>39624</xdr:rowOff>
    </xdr:to>
    <xdr:cxnSp macro="">
      <xdr:nvCxnSpPr>
        <xdr:cNvPr id="798" name="直線コネクタ 797"/>
        <xdr:cNvCxnSpPr/>
      </xdr:nvCxnSpPr>
      <xdr:spPr>
        <a:xfrm flipV="1">
          <a:off x="15481300" y="173080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29972</xdr:rowOff>
    </xdr:from>
    <xdr:to>
      <xdr:col>76</xdr:col>
      <xdr:colOff>165100</xdr:colOff>
      <xdr:row>101</xdr:row>
      <xdr:rowOff>131572</xdr:rowOff>
    </xdr:to>
    <xdr:sp macro="" textlink="">
      <xdr:nvSpPr>
        <xdr:cNvPr id="799" name="楕円 798"/>
        <xdr:cNvSpPr/>
      </xdr:nvSpPr>
      <xdr:spPr>
        <a:xfrm>
          <a:off x="14541500" y="173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39624</xdr:rowOff>
    </xdr:from>
    <xdr:to>
      <xdr:col>81</xdr:col>
      <xdr:colOff>50800</xdr:colOff>
      <xdr:row>101</xdr:row>
      <xdr:rowOff>80772</xdr:rowOff>
    </xdr:to>
    <xdr:cxnSp macro="">
      <xdr:nvCxnSpPr>
        <xdr:cNvPr id="800" name="直線コネクタ 799"/>
        <xdr:cNvCxnSpPr/>
      </xdr:nvCxnSpPr>
      <xdr:spPr>
        <a:xfrm flipV="1">
          <a:off x="14592300" y="173560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77978</xdr:rowOff>
    </xdr:from>
    <xdr:to>
      <xdr:col>72</xdr:col>
      <xdr:colOff>38100</xdr:colOff>
      <xdr:row>102</xdr:row>
      <xdr:rowOff>8128</xdr:rowOff>
    </xdr:to>
    <xdr:sp macro="" textlink="">
      <xdr:nvSpPr>
        <xdr:cNvPr id="801" name="楕円 800"/>
        <xdr:cNvSpPr/>
      </xdr:nvSpPr>
      <xdr:spPr>
        <a:xfrm>
          <a:off x="136525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80772</xdr:rowOff>
    </xdr:from>
    <xdr:to>
      <xdr:col>76</xdr:col>
      <xdr:colOff>114300</xdr:colOff>
      <xdr:row>101</xdr:row>
      <xdr:rowOff>128778</xdr:rowOff>
    </xdr:to>
    <xdr:cxnSp macro="">
      <xdr:nvCxnSpPr>
        <xdr:cNvPr id="802" name="直線コネクタ 801"/>
        <xdr:cNvCxnSpPr/>
      </xdr:nvCxnSpPr>
      <xdr:spPr>
        <a:xfrm flipV="1">
          <a:off x="13703300" y="173972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803"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804" name="n_2aveValue【公民館】&#10;有形固定資産減価償却率"/>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170705</xdr:rowOff>
    </xdr:from>
    <xdr:ext cx="405111" cy="259045"/>
    <xdr:sp macro="" textlink="">
      <xdr:nvSpPr>
        <xdr:cNvPr id="805" name="n_3aveValue【公民館】&#10;有形固定資産減価償却率"/>
        <xdr:cNvSpPr txBox="1"/>
      </xdr:nvSpPr>
      <xdr:spPr>
        <a:xfrm>
          <a:off x="135007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106951</xdr:rowOff>
    </xdr:from>
    <xdr:ext cx="405111" cy="259045"/>
    <xdr:sp macro="" textlink="">
      <xdr:nvSpPr>
        <xdr:cNvPr id="806" name="n_1mainValue【公民館】&#10;有形固定資産減価償却率"/>
        <xdr:cNvSpPr txBox="1"/>
      </xdr:nvSpPr>
      <xdr:spPr>
        <a:xfrm>
          <a:off x="15266044" y="170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148099</xdr:rowOff>
    </xdr:from>
    <xdr:ext cx="405111" cy="259045"/>
    <xdr:sp macro="" textlink="">
      <xdr:nvSpPr>
        <xdr:cNvPr id="807" name="n_2mainValue【公民館】&#10;有形固定資産減価償却率"/>
        <xdr:cNvSpPr txBox="1"/>
      </xdr:nvSpPr>
      <xdr:spPr>
        <a:xfrm>
          <a:off x="14389744"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24655</xdr:rowOff>
    </xdr:from>
    <xdr:ext cx="405111" cy="259045"/>
    <xdr:sp macro="" textlink="">
      <xdr:nvSpPr>
        <xdr:cNvPr id="808" name="n_3mainValue【公民館】&#10;有形固定資産減価償却率"/>
        <xdr:cNvSpPr txBox="1"/>
      </xdr:nvSpPr>
      <xdr:spPr>
        <a:xfrm>
          <a:off x="13500744" y="1716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9" name="直線コネクタ 8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0" name="テキスト ボックス 8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1" name="直線コネクタ 8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2" name="テキスト ボックス 8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3" name="直線コネクタ 8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4" name="テキスト ボックス 8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5" name="直線コネクタ 8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6" name="テキスト ボックス 8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7" name="直線コネクタ 8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8" name="テキスト ボックス 8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9" name="直線コネクタ 8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0" name="テキスト ボックス 8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832" name="直線コネクタ 831"/>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33"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34" name="直線コネクタ 833"/>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35"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36" name="直線コネクタ 83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37"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38" name="フローチャート: 判断 83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839" name="フローチャート: 判断 838"/>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840" name="フローチャート: 判断 839"/>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41" name="フローチャート: 判断 840"/>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847" name="楕円 846"/>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848" name="【公民館】&#10;一人当たり面積該当値テキスト"/>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49" name="楕円 848"/>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99061</xdr:rowOff>
    </xdr:to>
    <xdr:cxnSp macro="">
      <xdr:nvCxnSpPr>
        <xdr:cNvPr id="850" name="直線コネクタ 849"/>
        <xdr:cNvCxnSpPr/>
      </xdr:nvCxnSpPr>
      <xdr:spPr>
        <a:xfrm flipV="1">
          <a:off x="21323300" y="1826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51" name="楕円 850"/>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99061</xdr:rowOff>
    </xdr:to>
    <xdr:cxnSp macro="">
      <xdr:nvCxnSpPr>
        <xdr:cNvPr id="852" name="直線コネクタ 851"/>
        <xdr:cNvCxnSpPr/>
      </xdr:nvCxnSpPr>
      <xdr:spPr>
        <a:xfrm>
          <a:off x="20434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853" name="楕円 852"/>
        <xdr:cNvSpPr/>
      </xdr:nvSpPr>
      <xdr:spPr>
        <a:xfrm>
          <a:off x="19494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106680</xdr:rowOff>
    </xdr:to>
    <xdr:cxnSp macro="">
      <xdr:nvCxnSpPr>
        <xdr:cNvPr id="854" name="直線コネクタ 853"/>
        <xdr:cNvCxnSpPr/>
      </xdr:nvCxnSpPr>
      <xdr:spPr>
        <a:xfrm flipV="1">
          <a:off x="19545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855"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56"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57"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58"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59" name="n_2mainValue【公民館】&#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148607</xdr:rowOff>
    </xdr:from>
    <xdr:ext cx="469744" cy="259045"/>
    <xdr:sp macro="" textlink="">
      <xdr:nvSpPr>
        <xdr:cNvPr id="860" name="n_3mainValue【公民館】&#10;一人当たり面積"/>
        <xdr:cNvSpPr txBox="1"/>
      </xdr:nvSpPr>
      <xdr:spPr>
        <a:xfrm>
          <a:off x="19310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及び学校施設に関して、住民一人当たり面積は、類似団体内平均値を上回っている。園児・児童生徒の総数は年々減少しつつあり、「伊勢市公共施設等総合管理計画」の施設類型ごとの管理に関する基本的な方針において、「伊勢市の就学前の子どもの教育・保育に関する施設整備計画」及び「伊勢市立小中学校適正規模化・適正配置基本計画」の考え方に基づき、整理統合、更新する施設の複合化などを検討し、施設の総合管理を行うこととしている。</a:t>
          </a:r>
        </a:p>
        <a:p>
          <a:r>
            <a:rPr kumimoji="1" lang="ja-JP" altLang="en-US" sz="1300">
              <a:latin typeface="ＭＳ Ｐゴシック" panose="020B0600070205080204" pitchFamily="50" charset="-128"/>
              <a:ea typeface="ＭＳ Ｐゴシック" panose="020B0600070205080204" pitchFamily="50" charset="-128"/>
            </a:rPr>
            <a:t>　公民館については老朽化が進行しつつあるが、「伊勢市公共施設等総合管理計画」の施設類型ごとの管理に関する基本的な方針において、今後の更新にあたっては、地域への譲渡等も含め、施設の複合化や集約化等を検討して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126,573
125,638
208.35
56,058,756
55,399,992
419,778
29,948,897
57,573,996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154396</xdr:rowOff>
    </xdr:from>
    <xdr:to>
      <xdr:col>24</xdr:col>
      <xdr:colOff>114300</xdr:colOff>
      <xdr:row>38</xdr:row>
      <xdr:rowOff>84545</xdr:rowOff>
    </xdr:to>
    <xdr:sp macro="" textlink="">
      <xdr:nvSpPr>
        <xdr:cNvPr id="72" name="楕円 71"/>
        <xdr:cNvSpPr/>
      </xdr:nvSpPr>
      <xdr:spPr>
        <a:xfrm>
          <a:off x="4584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132823</xdr:rowOff>
    </xdr:from>
    <xdr:ext cx="405111" cy="259045"/>
    <xdr:sp macro="" textlink="">
      <xdr:nvSpPr>
        <xdr:cNvPr id="73" name="【図書館】&#10;有形固定資産減価償却率該当値テキスト"/>
        <xdr:cNvSpPr txBox="1"/>
      </xdr:nvSpPr>
      <xdr:spPr>
        <a:xfrm>
          <a:off x="4673600"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4" name="楕円 73"/>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68035</xdr:rowOff>
    </xdr:to>
    <xdr:cxnSp macro="">
      <xdr:nvCxnSpPr>
        <xdr:cNvPr id="75" name="直線コネクタ 74"/>
        <xdr:cNvCxnSpPr/>
      </xdr:nvCxnSpPr>
      <xdr:spPr>
        <a:xfrm flipV="1">
          <a:off x="3797300" y="65488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51526</xdr:rowOff>
    </xdr:from>
    <xdr:to>
      <xdr:col>15</xdr:col>
      <xdr:colOff>101600</xdr:colOff>
      <xdr:row>38</xdr:row>
      <xdr:rowOff>153126</xdr:rowOff>
    </xdr:to>
    <xdr:sp macro="" textlink="">
      <xdr:nvSpPr>
        <xdr:cNvPr id="76" name="楕円 75"/>
        <xdr:cNvSpPr/>
      </xdr:nvSpPr>
      <xdr:spPr>
        <a:xfrm>
          <a:off x="2857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102326</xdr:rowOff>
    </xdr:to>
    <xdr:cxnSp macro="">
      <xdr:nvCxnSpPr>
        <xdr:cNvPr id="77" name="直線コネクタ 76"/>
        <xdr:cNvCxnSpPr/>
      </xdr:nvCxnSpPr>
      <xdr:spPr>
        <a:xfrm flipV="1">
          <a:off x="2908300" y="65831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78" name="楕円 77"/>
        <xdr:cNvSpPr/>
      </xdr:nvSpPr>
      <xdr:spPr>
        <a:xfrm>
          <a:off x="1968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138249</xdr:rowOff>
    </xdr:to>
    <xdr:cxnSp macro="">
      <xdr:nvCxnSpPr>
        <xdr:cNvPr id="79" name="直線コネクタ 78"/>
        <xdr:cNvCxnSpPr/>
      </xdr:nvCxnSpPr>
      <xdr:spPr>
        <a:xfrm flipV="1">
          <a:off x="2019300" y="66174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2"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109962</xdr:rowOff>
    </xdr:from>
    <xdr:ext cx="405111" cy="259045"/>
    <xdr:sp macro="" textlink="">
      <xdr:nvSpPr>
        <xdr:cNvPr id="83" name="n_1mainValue【図書館】&#10;有形固定資産減価償却率"/>
        <xdr:cNvSpPr txBox="1"/>
      </xdr:nvSpPr>
      <xdr:spPr>
        <a:xfrm>
          <a:off x="3582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144253</xdr:rowOff>
    </xdr:from>
    <xdr:ext cx="405111" cy="259045"/>
    <xdr:sp macro="" textlink="">
      <xdr:nvSpPr>
        <xdr:cNvPr id="84" name="n_2mainValue【図書館】&#10;有形固定資産減価償却率"/>
        <xdr:cNvSpPr txBox="1"/>
      </xdr:nvSpPr>
      <xdr:spPr>
        <a:xfrm>
          <a:off x="2705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5" name="n_3mainValue【図書館】&#10;有形固定資産減価償却率"/>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6"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26" name="楕円 125"/>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34670</xdr:rowOff>
    </xdr:from>
    <xdr:ext cx="469744" cy="259045"/>
    <xdr:sp macro="" textlink="">
      <xdr:nvSpPr>
        <xdr:cNvPr id="127" name="【図書館】&#10;一人当たり面積該当値テキスト"/>
        <xdr:cNvSpPr txBox="1"/>
      </xdr:nvSpPr>
      <xdr:spPr>
        <a:xfrm>
          <a:off x="10515600"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11793</xdr:rowOff>
    </xdr:from>
    <xdr:to>
      <xdr:col>50</xdr:col>
      <xdr:colOff>165100</xdr:colOff>
      <xdr:row>39</xdr:row>
      <xdr:rowOff>113393</xdr:rowOff>
    </xdr:to>
    <xdr:sp macro="" textlink="">
      <xdr:nvSpPr>
        <xdr:cNvPr id="128" name="楕円 127"/>
        <xdr:cNvSpPr/>
      </xdr:nvSpPr>
      <xdr:spPr>
        <a:xfrm>
          <a:off x="9588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62593</xdr:rowOff>
    </xdr:to>
    <xdr:cxnSp macro="">
      <xdr:nvCxnSpPr>
        <xdr:cNvPr id="129" name="直線コネクタ 128"/>
        <xdr:cNvCxnSpPr/>
      </xdr:nvCxnSpPr>
      <xdr:spPr>
        <a:xfrm>
          <a:off x="9639300" y="674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22678</xdr:rowOff>
    </xdr:from>
    <xdr:to>
      <xdr:col>46</xdr:col>
      <xdr:colOff>38100</xdr:colOff>
      <xdr:row>39</xdr:row>
      <xdr:rowOff>124278</xdr:rowOff>
    </xdr:to>
    <xdr:sp macro="" textlink="">
      <xdr:nvSpPr>
        <xdr:cNvPr id="130" name="楕円 129"/>
        <xdr:cNvSpPr/>
      </xdr:nvSpPr>
      <xdr:spPr>
        <a:xfrm>
          <a:off x="8699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62593</xdr:rowOff>
    </xdr:from>
    <xdr:to>
      <xdr:col>50</xdr:col>
      <xdr:colOff>114300</xdr:colOff>
      <xdr:row>39</xdr:row>
      <xdr:rowOff>73478</xdr:rowOff>
    </xdr:to>
    <xdr:cxnSp macro="">
      <xdr:nvCxnSpPr>
        <xdr:cNvPr id="131" name="直線コネクタ 130"/>
        <xdr:cNvCxnSpPr/>
      </xdr:nvCxnSpPr>
      <xdr:spPr>
        <a:xfrm flipV="1">
          <a:off x="8750300" y="67491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22678</xdr:rowOff>
    </xdr:from>
    <xdr:to>
      <xdr:col>41</xdr:col>
      <xdr:colOff>101600</xdr:colOff>
      <xdr:row>39</xdr:row>
      <xdr:rowOff>124278</xdr:rowOff>
    </xdr:to>
    <xdr:sp macro="" textlink="">
      <xdr:nvSpPr>
        <xdr:cNvPr id="132" name="楕円 131"/>
        <xdr:cNvSpPr/>
      </xdr:nvSpPr>
      <xdr:spPr>
        <a:xfrm>
          <a:off x="7810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73478</xdr:rowOff>
    </xdr:from>
    <xdr:to>
      <xdr:col>45</xdr:col>
      <xdr:colOff>177800</xdr:colOff>
      <xdr:row>39</xdr:row>
      <xdr:rowOff>73478</xdr:rowOff>
    </xdr:to>
    <xdr:cxnSp macro="">
      <xdr:nvCxnSpPr>
        <xdr:cNvPr id="133" name="直線コネクタ 132"/>
        <xdr:cNvCxnSpPr/>
      </xdr:nvCxnSpPr>
      <xdr:spPr>
        <a:xfrm>
          <a:off x="7861300" y="6760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36" name="n_3aveValue【図書館】&#10;一人当たり面積"/>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129920</xdr:rowOff>
    </xdr:from>
    <xdr:ext cx="469744" cy="259045"/>
    <xdr:sp macro="" textlink="">
      <xdr:nvSpPr>
        <xdr:cNvPr id="137" name="n_1mainValue【図書館】&#10;一人当たり面積"/>
        <xdr:cNvSpPr txBox="1"/>
      </xdr:nvSpPr>
      <xdr:spPr>
        <a:xfrm>
          <a:off x="9391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140805</xdr:rowOff>
    </xdr:from>
    <xdr:ext cx="469744" cy="259045"/>
    <xdr:sp macro="" textlink="">
      <xdr:nvSpPr>
        <xdr:cNvPr id="138" name="n_2mainValue【図書館】&#10;一人当たり面積"/>
        <xdr:cNvSpPr txBox="1"/>
      </xdr:nvSpPr>
      <xdr:spPr>
        <a:xfrm>
          <a:off x="85154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140805</xdr:rowOff>
    </xdr:from>
    <xdr:ext cx="469744" cy="259045"/>
    <xdr:sp macro="" textlink="">
      <xdr:nvSpPr>
        <xdr:cNvPr id="139" name="n_3mainValue【図書館】&#10;一人当たり面積"/>
        <xdr:cNvSpPr txBox="1"/>
      </xdr:nvSpPr>
      <xdr:spPr>
        <a:xfrm>
          <a:off x="76264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79" name="楕円 178"/>
        <xdr:cNvSpPr/>
      </xdr:nvSpPr>
      <xdr:spPr>
        <a:xfrm>
          <a:off x="4584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141622</xdr:rowOff>
    </xdr:from>
    <xdr:ext cx="405111" cy="259045"/>
    <xdr:sp macro="" textlink="">
      <xdr:nvSpPr>
        <xdr:cNvPr id="180" name="【体育館・プール】&#10;有形固定資産減価償却率該当値テキスト"/>
        <xdr:cNvSpPr txBox="1"/>
      </xdr:nvSpPr>
      <xdr:spPr>
        <a:xfrm>
          <a:off x="46736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181" name="楕円 180"/>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169545</xdr:rowOff>
    </xdr:from>
    <xdr:to>
      <xdr:col>24</xdr:col>
      <xdr:colOff>63500</xdr:colOff>
      <xdr:row>58</xdr:row>
      <xdr:rowOff>17145</xdr:rowOff>
    </xdr:to>
    <xdr:cxnSp macro="">
      <xdr:nvCxnSpPr>
        <xdr:cNvPr id="182" name="直線コネクタ 181"/>
        <xdr:cNvCxnSpPr/>
      </xdr:nvCxnSpPr>
      <xdr:spPr>
        <a:xfrm flipV="1">
          <a:off x="3797300" y="99421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83" name="楕円 182"/>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17145</xdr:rowOff>
    </xdr:from>
    <xdr:to>
      <xdr:col>19</xdr:col>
      <xdr:colOff>177800</xdr:colOff>
      <xdr:row>60</xdr:row>
      <xdr:rowOff>78105</xdr:rowOff>
    </xdr:to>
    <xdr:cxnSp macro="">
      <xdr:nvCxnSpPr>
        <xdr:cNvPr id="184" name="直線コネクタ 183"/>
        <xdr:cNvCxnSpPr/>
      </xdr:nvCxnSpPr>
      <xdr:spPr>
        <a:xfrm flipV="1">
          <a:off x="2908300" y="9961245"/>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97790</xdr:rowOff>
    </xdr:from>
    <xdr:to>
      <xdr:col>10</xdr:col>
      <xdr:colOff>165100</xdr:colOff>
      <xdr:row>58</xdr:row>
      <xdr:rowOff>27940</xdr:rowOff>
    </xdr:to>
    <xdr:sp macro="" textlink="">
      <xdr:nvSpPr>
        <xdr:cNvPr id="185" name="楕円 184"/>
        <xdr:cNvSpPr/>
      </xdr:nvSpPr>
      <xdr:spPr>
        <a:xfrm>
          <a:off x="196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60</xdr:row>
      <xdr:rowOff>78105</xdr:rowOff>
    </xdr:to>
    <xdr:cxnSp macro="">
      <xdr:nvCxnSpPr>
        <xdr:cNvPr id="186" name="直線コネクタ 185"/>
        <xdr:cNvCxnSpPr/>
      </xdr:nvCxnSpPr>
      <xdr:spPr>
        <a:xfrm>
          <a:off x="2019300" y="9921240"/>
          <a:ext cx="889000" cy="4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8"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89"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84472</xdr:rowOff>
    </xdr:from>
    <xdr:ext cx="405111" cy="259045"/>
    <xdr:sp macro="" textlink="">
      <xdr:nvSpPr>
        <xdr:cNvPr id="190" name="n_1mainValue【体育館・プール】&#10;有形固定資産減価償却率"/>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91" name="n_2main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44467</xdr:rowOff>
    </xdr:from>
    <xdr:ext cx="405111" cy="259045"/>
    <xdr:sp macro="" textlink="">
      <xdr:nvSpPr>
        <xdr:cNvPr id="192" name="n_3mainValue【体育館・プール】&#10;有形固定資産減価償却率"/>
        <xdr:cNvSpPr txBox="1"/>
      </xdr:nvSpPr>
      <xdr:spPr>
        <a:xfrm>
          <a:off x="1816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90170</xdr:rowOff>
    </xdr:from>
    <xdr:to>
      <xdr:col>55</xdr:col>
      <xdr:colOff>50800</xdr:colOff>
      <xdr:row>63</xdr:row>
      <xdr:rowOff>20320</xdr:rowOff>
    </xdr:to>
    <xdr:sp macro="" textlink="">
      <xdr:nvSpPr>
        <xdr:cNvPr id="231" name="楕円 230"/>
        <xdr:cNvSpPr/>
      </xdr:nvSpPr>
      <xdr:spPr>
        <a:xfrm>
          <a:off x="10426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68597</xdr:rowOff>
    </xdr:from>
    <xdr:ext cx="469744" cy="259045"/>
    <xdr:sp macro="" textlink="">
      <xdr:nvSpPr>
        <xdr:cNvPr id="232" name="【体育館・プール】&#10;一人当たり面積該当値テキスト"/>
        <xdr:cNvSpPr txBox="1"/>
      </xdr:nvSpPr>
      <xdr:spPr>
        <a:xfrm>
          <a:off x="105156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90170</xdr:rowOff>
    </xdr:from>
    <xdr:to>
      <xdr:col>50</xdr:col>
      <xdr:colOff>165100</xdr:colOff>
      <xdr:row>63</xdr:row>
      <xdr:rowOff>20320</xdr:rowOff>
    </xdr:to>
    <xdr:sp macro="" textlink="">
      <xdr:nvSpPr>
        <xdr:cNvPr id="233" name="楕円 232"/>
        <xdr:cNvSpPr/>
      </xdr:nvSpPr>
      <xdr:spPr>
        <a:xfrm>
          <a:off x="958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140970</xdr:rowOff>
    </xdr:from>
    <xdr:to>
      <xdr:col>55</xdr:col>
      <xdr:colOff>0</xdr:colOff>
      <xdr:row>62</xdr:row>
      <xdr:rowOff>140970</xdr:rowOff>
    </xdr:to>
    <xdr:cxnSp macro="">
      <xdr:nvCxnSpPr>
        <xdr:cNvPr id="234" name="直線コネクタ 233"/>
        <xdr:cNvCxnSpPr/>
      </xdr:nvCxnSpPr>
      <xdr:spPr>
        <a:xfrm>
          <a:off x="9639300" y="1077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93980</xdr:rowOff>
    </xdr:from>
    <xdr:to>
      <xdr:col>46</xdr:col>
      <xdr:colOff>38100</xdr:colOff>
      <xdr:row>63</xdr:row>
      <xdr:rowOff>24130</xdr:rowOff>
    </xdr:to>
    <xdr:sp macro="" textlink="">
      <xdr:nvSpPr>
        <xdr:cNvPr id="235" name="楕円 234"/>
        <xdr:cNvSpPr/>
      </xdr:nvSpPr>
      <xdr:spPr>
        <a:xfrm>
          <a:off x="869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140970</xdr:rowOff>
    </xdr:from>
    <xdr:to>
      <xdr:col>50</xdr:col>
      <xdr:colOff>114300</xdr:colOff>
      <xdr:row>62</xdr:row>
      <xdr:rowOff>144780</xdr:rowOff>
    </xdr:to>
    <xdr:cxnSp macro="">
      <xdr:nvCxnSpPr>
        <xdr:cNvPr id="236" name="直線コネクタ 235"/>
        <xdr:cNvCxnSpPr/>
      </xdr:nvCxnSpPr>
      <xdr:spPr>
        <a:xfrm flipV="1">
          <a:off x="8750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109220</xdr:rowOff>
    </xdr:from>
    <xdr:to>
      <xdr:col>41</xdr:col>
      <xdr:colOff>101600</xdr:colOff>
      <xdr:row>63</xdr:row>
      <xdr:rowOff>39370</xdr:rowOff>
    </xdr:to>
    <xdr:sp macro="" textlink="">
      <xdr:nvSpPr>
        <xdr:cNvPr id="237" name="楕円 236"/>
        <xdr:cNvSpPr/>
      </xdr:nvSpPr>
      <xdr:spPr>
        <a:xfrm>
          <a:off x="781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144780</xdr:rowOff>
    </xdr:from>
    <xdr:to>
      <xdr:col>45</xdr:col>
      <xdr:colOff>177800</xdr:colOff>
      <xdr:row>62</xdr:row>
      <xdr:rowOff>160020</xdr:rowOff>
    </xdr:to>
    <xdr:cxnSp macro="">
      <xdr:nvCxnSpPr>
        <xdr:cNvPr id="238" name="直線コネクタ 237"/>
        <xdr:cNvCxnSpPr/>
      </xdr:nvCxnSpPr>
      <xdr:spPr>
        <a:xfrm flipV="1">
          <a:off x="7861300" y="10774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41"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11447</xdr:rowOff>
    </xdr:from>
    <xdr:ext cx="469744" cy="259045"/>
    <xdr:sp macro="" textlink="">
      <xdr:nvSpPr>
        <xdr:cNvPr id="242" name="n_1mainValue【体育館・プール】&#10;一人当たり面積"/>
        <xdr:cNvSpPr txBox="1"/>
      </xdr:nvSpPr>
      <xdr:spPr>
        <a:xfrm>
          <a:off x="9391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15257</xdr:rowOff>
    </xdr:from>
    <xdr:ext cx="469744" cy="259045"/>
    <xdr:sp macro="" textlink="">
      <xdr:nvSpPr>
        <xdr:cNvPr id="243" name="n_2mainValue【体育館・プール】&#10;一人当たり面積"/>
        <xdr:cNvSpPr txBox="1"/>
      </xdr:nvSpPr>
      <xdr:spPr>
        <a:xfrm>
          <a:off x="8515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30497</xdr:rowOff>
    </xdr:from>
    <xdr:ext cx="469744" cy="259045"/>
    <xdr:sp macro="" textlink="">
      <xdr:nvSpPr>
        <xdr:cNvPr id="244" name="n_3mainValue【体育館・プール】&#10;一人当たり面積"/>
        <xdr:cNvSpPr txBox="1"/>
      </xdr:nvSpPr>
      <xdr:spPr>
        <a:xfrm>
          <a:off x="7626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4" name="楕円 283"/>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285" name="【福祉施設】&#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286" name="楕円 285"/>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83</xdr:row>
      <xdr:rowOff>7620</xdr:rowOff>
    </xdr:to>
    <xdr:cxnSp macro="">
      <xdr:nvCxnSpPr>
        <xdr:cNvPr id="287" name="直線コネクタ 286"/>
        <xdr:cNvCxnSpPr/>
      </xdr:nvCxnSpPr>
      <xdr:spPr>
        <a:xfrm flipV="1">
          <a:off x="3797300" y="141808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160655</xdr:rowOff>
    </xdr:from>
    <xdr:to>
      <xdr:col>15</xdr:col>
      <xdr:colOff>101600</xdr:colOff>
      <xdr:row>83</xdr:row>
      <xdr:rowOff>90805</xdr:rowOff>
    </xdr:to>
    <xdr:sp macro="" textlink="">
      <xdr:nvSpPr>
        <xdr:cNvPr id="288" name="楕円 287"/>
        <xdr:cNvSpPr/>
      </xdr:nvSpPr>
      <xdr:spPr>
        <a:xfrm>
          <a:off x="2857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40005</xdr:rowOff>
    </xdr:to>
    <xdr:cxnSp macro="">
      <xdr:nvCxnSpPr>
        <xdr:cNvPr id="289" name="直線コネクタ 288"/>
        <xdr:cNvCxnSpPr/>
      </xdr:nvCxnSpPr>
      <xdr:spPr>
        <a:xfrm flipV="1">
          <a:off x="2908300" y="14237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290" name="楕円 289"/>
        <xdr:cNvSpPr/>
      </xdr:nvSpPr>
      <xdr:spPr>
        <a:xfrm>
          <a:off x="196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97155</xdr:rowOff>
    </xdr:to>
    <xdr:cxnSp macro="">
      <xdr:nvCxnSpPr>
        <xdr:cNvPr id="291" name="直線コネクタ 290"/>
        <xdr:cNvCxnSpPr/>
      </xdr:nvCxnSpPr>
      <xdr:spPr>
        <a:xfrm flipV="1">
          <a:off x="2019300" y="14270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94" name="n_3aveValue【福祉施設】&#10;有形固定資産減価償却率"/>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49547</xdr:rowOff>
    </xdr:from>
    <xdr:ext cx="405111" cy="259045"/>
    <xdr:sp macro="" textlink="">
      <xdr:nvSpPr>
        <xdr:cNvPr id="295" name="n_1mainValue【福祉施設】&#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81932</xdr:rowOff>
    </xdr:from>
    <xdr:ext cx="405111" cy="259045"/>
    <xdr:sp macro="" textlink="">
      <xdr:nvSpPr>
        <xdr:cNvPr id="296" name="n_2mainValue【福祉施設】&#10;有形固定資産減価償却率"/>
        <xdr:cNvSpPr txBox="1"/>
      </xdr:nvSpPr>
      <xdr:spPr>
        <a:xfrm>
          <a:off x="2705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139082</xdr:rowOff>
    </xdr:from>
    <xdr:ext cx="405111" cy="259045"/>
    <xdr:sp macro="" textlink="">
      <xdr:nvSpPr>
        <xdr:cNvPr id="297" name="n_3mainValue【福祉施設】&#10;有形固定資産減価償却率"/>
        <xdr:cNvSpPr txBox="1"/>
      </xdr:nvSpPr>
      <xdr:spPr>
        <a:xfrm>
          <a:off x="1816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2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19050</xdr:rowOff>
    </xdr:from>
    <xdr:to>
      <xdr:col>55</xdr:col>
      <xdr:colOff>50800</xdr:colOff>
      <xdr:row>81</xdr:row>
      <xdr:rowOff>120650</xdr:rowOff>
    </xdr:to>
    <xdr:sp macro="" textlink="">
      <xdr:nvSpPr>
        <xdr:cNvPr id="336" name="楕円 335"/>
        <xdr:cNvSpPr/>
      </xdr:nvSpPr>
      <xdr:spPr>
        <a:xfrm>
          <a:off x="104267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41927</xdr:rowOff>
    </xdr:from>
    <xdr:ext cx="469744" cy="259045"/>
    <xdr:sp macro="" textlink="">
      <xdr:nvSpPr>
        <xdr:cNvPr id="337" name="【福祉施設】&#10;一人当たり面積該当値テキスト"/>
        <xdr:cNvSpPr txBox="1"/>
      </xdr:nvSpPr>
      <xdr:spPr>
        <a:xfrm>
          <a:off x="10515600"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114300</xdr:rowOff>
    </xdr:from>
    <xdr:to>
      <xdr:col>50</xdr:col>
      <xdr:colOff>165100</xdr:colOff>
      <xdr:row>81</xdr:row>
      <xdr:rowOff>44450</xdr:rowOff>
    </xdr:to>
    <xdr:sp macro="" textlink="">
      <xdr:nvSpPr>
        <xdr:cNvPr id="338" name="楕円 337"/>
        <xdr:cNvSpPr/>
      </xdr:nvSpPr>
      <xdr:spPr>
        <a:xfrm>
          <a:off x="9588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165100</xdr:rowOff>
    </xdr:from>
    <xdr:to>
      <xdr:col>55</xdr:col>
      <xdr:colOff>0</xdr:colOff>
      <xdr:row>81</xdr:row>
      <xdr:rowOff>69850</xdr:rowOff>
    </xdr:to>
    <xdr:cxnSp macro="">
      <xdr:nvCxnSpPr>
        <xdr:cNvPr id="339" name="直線コネクタ 338"/>
        <xdr:cNvCxnSpPr/>
      </xdr:nvCxnSpPr>
      <xdr:spPr>
        <a:xfrm>
          <a:off x="9639300" y="1388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88900</xdr:rowOff>
    </xdr:from>
    <xdr:to>
      <xdr:col>46</xdr:col>
      <xdr:colOff>38100</xdr:colOff>
      <xdr:row>81</xdr:row>
      <xdr:rowOff>19050</xdr:rowOff>
    </xdr:to>
    <xdr:sp macro="" textlink="">
      <xdr:nvSpPr>
        <xdr:cNvPr id="340" name="楕円 339"/>
        <xdr:cNvSpPr/>
      </xdr:nvSpPr>
      <xdr:spPr>
        <a:xfrm>
          <a:off x="86995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139700</xdr:rowOff>
    </xdr:from>
    <xdr:to>
      <xdr:col>50</xdr:col>
      <xdr:colOff>114300</xdr:colOff>
      <xdr:row>80</xdr:row>
      <xdr:rowOff>165100</xdr:rowOff>
    </xdr:to>
    <xdr:cxnSp macro="">
      <xdr:nvCxnSpPr>
        <xdr:cNvPr id="341" name="直線コネクタ 340"/>
        <xdr:cNvCxnSpPr/>
      </xdr:nvCxnSpPr>
      <xdr:spPr>
        <a:xfrm>
          <a:off x="8750300" y="1385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42" name="楕円 341"/>
        <xdr:cNvSpPr/>
      </xdr:nvSpPr>
      <xdr:spPr>
        <a:xfrm>
          <a:off x="781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139700</xdr:rowOff>
    </xdr:from>
    <xdr:to>
      <xdr:col>45</xdr:col>
      <xdr:colOff>177800</xdr:colOff>
      <xdr:row>80</xdr:row>
      <xdr:rowOff>152400</xdr:rowOff>
    </xdr:to>
    <xdr:cxnSp macro="">
      <xdr:nvCxnSpPr>
        <xdr:cNvPr id="343" name="直線コネクタ 342"/>
        <xdr:cNvCxnSpPr/>
      </xdr:nvCxnSpPr>
      <xdr:spPr>
        <a:xfrm flipV="1">
          <a:off x="7861300" y="1385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4"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5"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46" name="n_3aveValue【福祉施設】&#10;一人当たり面積"/>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60977</xdr:rowOff>
    </xdr:from>
    <xdr:ext cx="469744" cy="259045"/>
    <xdr:sp macro="" textlink="">
      <xdr:nvSpPr>
        <xdr:cNvPr id="347" name="n_1mainValue【福祉施設】&#10;一人当たり面積"/>
        <xdr:cNvSpPr txBox="1"/>
      </xdr:nvSpPr>
      <xdr:spPr>
        <a:xfrm>
          <a:off x="93917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35577</xdr:rowOff>
    </xdr:from>
    <xdr:ext cx="469744" cy="259045"/>
    <xdr:sp macro="" textlink="">
      <xdr:nvSpPr>
        <xdr:cNvPr id="348" name="n_2mainValue【福祉施設】&#10;一人当たり面積"/>
        <xdr:cNvSpPr txBox="1"/>
      </xdr:nvSpPr>
      <xdr:spPr>
        <a:xfrm>
          <a:off x="85154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49" name="n_3mainValue【福祉施設】&#10;一人当たり面積"/>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80"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110308</xdr:rowOff>
    </xdr:from>
    <xdr:to>
      <xdr:col>24</xdr:col>
      <xdr:colOff>114300</xdr:colOff>
      <xdr:row>104</xdr:row>
      <xdr:rowOff>40458</xdr:rowOff>
    </xdr:to>
    <xdr:sp macro="" textlink="">
      <xdr:nvSpPr>
        <xdr:cNvPr id="390" name="楕円 389"/>
        <xdr:cNvSpPr/>
      </xdr:nvSpPr>
      <xdr:spPr>
        <a:xfrm>
          <a:off x="4584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133185</xdr:rowOff>
    </xdr:from>
    <xdr:ext cx="405111" cy="259045"/>
    <xdr:sp macro="" textlink="">
      <xdr:nvSpPr>
        <xdr:cNvPr id="391" name="【市民会館】&#10;有形固定資産減価償却率該当値テキスト"/>
        <xdr:cNvSpPr txBox="1"/>
      </xdr:nvSpPr>
      <xdr:spPr>
        <a:xfrm>
          <a:off x="4673600" y="1762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144599</xdr:rowOff>
    </xdr:from>
    <xdr:to>
      <xdr:col>20</xdr:col>
      <xdr:colOff>38100</xdr:colOff>
      <xdr:row>104</xdr:row>
      <xdr:rowOff>74749</xdr:rowOff>
    </xdr:to>
    <xdr:sp macro="" textlink="">
      <xdr:nvSpPr>
        <xdr:cNvPr id="392" name="楕円 391"/>
        <xdr:cNvSpPr/>
      </xdr:nvSpPr>
      <xdr:spPr>
        <a:xfrm>
          <a:off x="3746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161108</xdr:rowOff>
    </xdr:from>
    <xdr:to>
      <xdr:col>24</xdr:col>
      <xdr:colOff>63500</xdr:colOff>
      <xdr:row>104</xdr:row>
      <xdr:rowOff>23949</xdr:rowOff>
    </xdr:to>
    <xdr:cxnSp macro="">
      <xdr:nvCxnSpPr>
        <xdr:cNvPr id="393" name="直線コネクタ 392"/>
        <xdr:cNvCxnSpPr/>
      </xdr:nvCxnSpPr>
      <xdr:spPr>
        <a:xfrm flipV="1">
          <a:off x="3797300" y="178204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394" name="楕円 393"/>
        <xdr:cNvSpPr/>
      </xdr:nvSpPr>
      <xdr:spPr>
        <a:xfrm>
          <a:off x="2857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23949</xdr:rowOff>
    </xdr:from>
    <xdr:to>
      <xdr:col>19</xdr:col>
      <xdr:colOff>177800</xdr:colOff>
      <xdr:row>104</xdr:row>
      <xdr:rowOff>64770</xdr:rowOff>
    </xdr:to>
    <xdr:cxnSp macro="">
      <xdr:nvCxnSpPr>
        <xdr:cNvPr id="395" name="直線コネクタ 394"/>
        <xdr:cNvCxnSpPr/>
      </xdr:nvCxnSpPr>
      <xdr:spPr>
        <a:xfrm flipV="1">
          <a:off x="2908300" y="178547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96" name="楕円 395"/>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104</xdr:row>
      <xdr:rowOff>76200</xdr:rowOff>
    </xdr:to>
    <xdr:cxnSp macro="">
      <xdr:nvCxnSpPr>
        <xdr:cNvPr id="397" name="直線コネクタ 396"/>
        <xdr:cNvCxnSpPr/>
      </xdr:nvCxnSpPr>
      <xdr:spPr>
        <a:xfrm flipV="1">
          <a:off x="2019300" y="17895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98"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9"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400" name="n_3aveValue【市民会館】&#10;有形固定資産減価償却率"/>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91276</xdr:rowOff>
    </xdr:from>
    <xdr:ext cx="405111" cy="259045"/>
    <xdr:sp macro="" textlink="">
      <xdr:nvSpPr>
        <xdr:cNvPr id="401" name="n_1mainValue【市民会館】&#10;有形固定資産減価償却率"/>
        <xdr:cNvSpPr txBox="1"/>
      </xdr:nvSpPr>
      <xdr:spPr>
        <a:xfrm>
          <a:off x="3582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402" name="n_2main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403" name="n_3main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30"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18542</xdr:rowOff>
    </xdr:from>
    <xdr:to>
      <xdr:col>55</xdr:col>
      <xdr:colOff>50800</xdr:colOff>
      <xdr:row>105</xdr:row>
      <xdr:rowOff>120142</xdr:rowOff>
    </xdr:to>
    <xdr:sp macro="" textlink="">
      <xdr:nvSpPr>
        <xdr:cNvPr id="440" name="楕円 439"/>
        <xdr:cNvSpPr/>
      </xdr:nvSpPr>
      <xdr:spPr>
        <a:xfrm>
          <a:off x="104267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41419</xdr:rowOff>
    </xdr:from>
    <xdr:ext cx="469744" cy="259045"/>
    <xdr:sp macro="" textlink="">
      <xdr:nvSpPr>
        <xdr:cNvPr id="441" name="【市民会館】&#10;一人当たり面積該当値テキスト"/>
        <xdr:cNvSpPr txBox="1"/>
      </xdr:nvSpPr>
      <xdr:spPr>
        <a:xfrm>
          <a:off x="10515600"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23113</xdr:rowOff>
    </xdr:from>
    <xdr:to>
      <xdr:col>50</xdr:col>
      <xdr:colOff>165100</xdr:colOff>
      <xdr:row>105</xdr:row>
      <xdr:rowOff>124713</xdr:rowOff>
    </xdr:to>
    <xdr:sp macro="" textlink="">
      <xdr:nvSpPr>
        <xdr:cNvPr id="442" name="楕円 441"/>
        <xdr:cNvSpPr/>
      </xdr:nvSpPr>
      <xdr:spPr>
        <a:xfrm>
          <a:off x="9588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69342</xdr:rowOff>
    </xdr:from>
    <xdr:to>
      <xdr:col>55</xdr:col>
      <xdr:colOff>0</xdr:colOff>
      <xdr:row>105</xdr:row>
      <xdr:rowOff>73913</xdr:rowOff>
    </xdr:to>
    <xdr:cxnSp macro="">
      <xdr:nvCxnSpPr>
        <xdr:cNvPr id="443" name="直線コネクタ 442"/>
        <xdr:cNvCxnSpPr/>
      </xdr:nvCxnSpPr>
      <xdr:spPr>
        <a:xfrm flipV="1">
          <a:off x="9639300" y="180715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27687</xdr:rowOff>
    </xdr:from>
    <xdr:to>
      <xdr:col>46</xdr:col>
      <xdr:colOff>38100</xdr:colOff>
      <xdr:row>105</xdr:row>
      <xdr:rowOff>129287</xdr:rowOff>
    </xdr:to>
    <xdr:sp macro="" textlink="">
      <xdr:nvSpPr>
        <xdr:cNvPr id="444" name="楕円 443"/>
        <xdr:cNvSpPr/>
      </xdr:nvSpPr>
      <xdr:spPr>
        <a:xfrm>
          <a:off x="8699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73913</xdr:rowOff>
    </xdr:from>
    <xdr:to>
      <xdr:col>50</xdr:col>
      <xdr:colOff>114300</xdr:colOff>
      <xdr:row>105</xdr:row>
      <xdr:rowOff>78487</xdr:rowOff>
    </xdr:to>
    <xdr:cxnSp macro="">
      <xdr:nvCxnSpPr>
        <xdr:cNvPr id="445" name="直線コネクタ 444"/>
        <xdr:cNvCxnSpPr/>
      </xdr:nvCxnSpPr>
      <xdr:spPr>
        <a:xfrm flipV="1">
          <a:off x="8750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32258</xdr:rowOff>
    </xdr:from>
    <xdr:to>
      <xdr:col>41</xdr:col>
      <xdr:colOff>101600</xdr:colOff>
      <xdr:row>105</xdr:row>
      <xdr:rowOff>133858</xdr:rowOff>
    </xdr:to>
    <xdr:sp macro="" textlink="">
      <xdr:nvSpPr>
        <xdr:cNvPr id="446" name="楕円 445"/>
        <xdr:cNvSpPr/>
      </xdr:nvSpPr>
      <xdr:spPr>
        <a:xfrm>
          <a:off x="7810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78487</xdr:rowOff>
    </xdr:from>
    <xdr:to>
      <xdr:col>45</xdr:col>
      <xdr:colOff>177800</xdr:colOff>
      <xdr:row>105</xdr:row>
      <xdr:rowOff>83058</xdr:rowOff>
    </xdr:to>
    <xdr:cxnSp macro="">
      <xdr:nvCxnSpPr>
        <xdr:cNvPr id="447" name="直線コネクタ 446"/>
        <xdr:cNvCxnSpPr/>
      </xdr:nvCxnSpPr>
      <xdr:spPr>
        <a:xfrm flipV="1">
          <a:off x="7861300" y="180807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48"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49"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50"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141240</xdr:rowOff>
    </xdr:from>
    <xdr:ext cx="469744" cy="259045"/>
    <xdr:sp macro="" textlink="">
      <xdr:nvSpPr>
        <xdr:cNvPr id="451" name="n_1mainValue【市民会館】&#10;一人当たり面積"/>
        <xdr:cNvSpPr txBox="1"/>
      </xdr:nvSpPr>
      <xdr:spPr>
        <a:xfrm>
          <a:off x="93917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145814</xdr:rowOff>
    </xdr:from>
    <xdr:ext cx="469744" cy="259045"/>
    <xdr:sp macro="" textlink="">
      <xdr:nvSpPr>
        <xdr:cNvPr id="452" name="n_2mainValue【市民会館】&#10;一人当たり面積"/>
        <xdr:cNvSpPr txBox="1"/>
      </xdr:nvSpPr>
      <xdr:spPr>
        <a:xfrm>
          <a:off x="8515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150385</xdr:rowOff>
    </xdr:from>
    <xdr:ext cx="469744" cy="259045"/>
    <xdr:sp macro="" textlink="">
      <xdr:nvSpPr>
        <xdr:cNvPr id="453" name="n_3mainValue【市民会館】&#10;一人当たり面積"/>
        <xdr:cNvSpPr txBox="1"/>
      </xdr:nvSpPr>
      <xdr:spPr>
        <a:xfrm>
          <a:off x="7626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20501</xdr:rowOff>
    </xdr:from>
    <xdr:to>
      <xdr:col>85</xdr:col>
      <xdr:colOff>177800</xdr:colOff>
      <xdr:row>33</xdr:row>
      <xdr:rowOff>122101</xdr:rowOff>
    </xdr:to>
    <xdr:sp macro="" textlink="">
      <xdr:nvSpPr>
        <xdr:cNvPr id="494" name="楕円 493"/>
        <xdr:cNvSpPr/>
      </xdr:nvSpPr>
      <xdr:spPr>
        <a:xfrm>
          <a:off x="162687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141712</xdr:rowOff>
    </xdr:from>
    <xdr:ext cx="405111" cy="259045"/>
    <xdr:sp macro="" textlink="">
      <xdr:nvSpPr>
        <xdr:cNvPr id="495" name="【一般廃棄物処理施設】&#10;有形固定資産減価償却率該当値テキスト"/>
        <xdr:cNvSpPr txBox="1"/>
      </xdr:nvSpPr>
      <xdr:spPr>
        <a:xfrm>
          <a:off x="16357600" y="56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31931</xdr:rowOff>
    </xdr:from>
    <xdr:to>
      <xdr:col>81</xdr:col>
      <xdr:colOff>101600</xdr:colOff>
      <xdr:row>33</xdr:row>
      <xdr:rowOff>133531</xdr:rowOff>
    </xdr:to>
    <xdr:sp macro="" textlink="">
      <xdr:nvSpPr>
        <xdr:cNvPr id="496" name="楕円 495"/>
        <xdr:cNvSpPr/>
      </xdr:nvSpPr>
      <xdr:spPr>
        <a:xfrm>
          <a:off x="154305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71301</xdr:rowOff>
    </xdr:from>
    <xdr:to>
      <xdr:col>85</xdr:col>
      <xdr:colOff>127000</xdr:colOff>
      <xdr:row>33</xdr:row>
      <xdr:rowOff>82731</xdr:rowOff>
    </xdr:to>
    <xdr:cxnSp macro="">
      <xdr:nvCxnSpPr>
        <xdr:cNvPr id="497" name="直線コネクタ 496"/>
        <xdr:cNvCxnSpPr/>
      </xdr:nvCxnSpPr>
      <xdr:spPr>
        <a:xfrm flipV="1">
          <a:off x="15481300" y="572915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43361</xdr:rowOff>
    </xdr:from>
    <xdr:to>
      <xdr:col>76</xdr:col>
      <xdr:colOff>165100</xdr:colOff>
      <xdr:row>33</xdr:row>
      <xdr:rowOff>144961</xdr:rowOff>
    </xdr:to>
    <xdr:sp macro="" textlink="">
      <xdr:nvSpPr>
        <xdr:cNvPr id="498" name="楕円 497"/>
        <xdr:cNvSpPr/>
      </xdr:nvSpPr>
      <xdr:spPr>
        <a:xfrm>
          <a:off x="145415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82731</xdr:rowOff>
    </xdr:from>
    <xdr:to>
      <xdr:col>81</xdr:col>
      <xdr:colOff>50800</xdr:colOff>
      <xdr:row>33</xdr:row>
      <xdr:rowOff>94161</xdr:rowOff>
    </xdr:to>
    <xdr:cxnSp macro="">
      <xdr:nvCxnSpPr>
        <xdr:cNvPr id="499" name="直線コネクタ 498"/>
        <xdr:cNvCxnSpPr/>
      </xdr:nvCxnSpPr>
      <xdr:spPr>
        <a:xfrm flipV="1">
          <a:off x="14592300" y="574058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56424</xdr:rowOff>
    </xdr:from>
    <xdr:to>
      <xdr:col>72</xdr:col>
      <xdr:colOff>38100</xdr:colOff>
      <xdr:row>33</xdr:row>
      <xdr:rowOff>158024</xdr:rowOff>
    </xdr:to>
    <xdr:sp macro="" textlink="">
      <xdr:nvSpPr>
        <xdr:cNvPr id="500" name="楕円 499"/>
        <xdr:cNvSpPr/>
      </xdr:nvSpPr>
      <xdr:spPr>
        <a:xfrm>
          <a:off x="13652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94161</xdr:rowOff>
    </xdr:from>
    <xdr:to>
      <xdr:col>76</xdr:col>
      <xdr:colOff>114300</xdr:colOff>
      <xdr:row>33</xdr:row>
      <xdr:rowOff>107224</xdr:rowOff>
    </xdr:to>
    <xdr:cxnSp macro="">
      <xdr:nvCxnSpPr>
        <xdr:cNvPr id="501" name="直線コネクタ 500"/>
        <xdr:cNvCxnSpPr/>
      </xdr:nvCxnSpPr>
      <xdr:spPr>
        <a:xfrm flipV="1">
          <a:off x="13703300" y="57520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2"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3"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150784</xdr:rowOff>
    </xdr:from>
    <xdr:ext cx="405111" cy="259045"/>
    <xdr:sp macro="" textlink="">
      <xdr:nvSpPr>
        <xdr:cNvPr id="504" name="n_3aveValue【一般廃棄物処理施設】&#10;有形固定資産減価償却率"/>
        <xdr:cNvSpPr txBox="1"/>
      </xdr:nvSpPr>
      <xdr:spPr>
        <a:xfrm>
          <a:off x="13500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150058</xdr:rowOff>
    </xdr:from>
    <xdr:ext cx="405111" cy="259045"/>
    <xdr:sp macro="" textlink="">
      <xdr:nvSpPr>
        <xdr:cNvPr id="505" name="n_1mainValue【一般廃棄物処理施設】&#10;有形固定資産減価償却率"/>
        <xdr:cNvSpPr txBox="1"/>
      </xdr:nvSpPr>
      <xdr:spPr>
        <a:xfrm>
          <a:off x="15266044" y="546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161488</xdr:rowOff>
    </xdr:from>
    <xdr:ext cx="405111" cy="259045"/>
    <xdr:sp macro="" textlink="">
      <xdr:nvSpPr>
        <xdr:cNvPr id="506" name="n_2mainValue【一般廃棄物処理施設】&#10;有形固定資産減価償却率"/>
        <xdr:cNvSpPr txBox="1"/>
      </xdr:nvSpPr>
      <xdr:spPr>
        <a:xfrm>
          <a:off x="14389744" y="54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3101</xdr:rowOff>
    </xdr:from>
    <xdr:ext cx="405111" cy="259045"/>
    <xdr:sp macro="" textlink="">
      <xdr:nvSpPr>
        <xdr:cNvPr id="507" name="n_3mainValue【一般廃棄物処理施設】&#10;有形固定資産減価償却率"/>
        <xdr:cNvSpPr txBox="1"/>
      </xdr:nvSpPr>
      <xdr:spPr>
        <a:xfrm>
          <a:off x="13500744" y="548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4" name="【一般廃棄物処理施設】&#10;一人当たり有形固定資産（償却資産）額平均値テキスト"/>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8" name="フローチャート: 判断 537"/>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79130</xdr:rowOff>
    </xdr:from>
    <xdr:to>
      <xdr:col>116</xdr:col>
      <xdr:colOff>114300</xdr:colOff>
      <xdr:row>40</xdr:row>
      <xdr:rowOff>9280</xdr:rowOff>
    </xdr:to>
    <xdr:sp macro="" textlink="">
      <xdr:nvSpPr>
        <xdr:cNvPr id="544" name="楕円 543"/>
        <xdr:cNvSpPr/>
      </xdr:nvSpPr>
      <xdr:spPr>
        <a:xfrm>
          <a:off x="22110700" y="67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57557</xdr:rowOff>
    </xdr:from>
    <xdr:ext cx="534377" cy="259045"/>
    <xdr:sp macro="" textlink="">
      <xdr:nvSpPr>
        <xdr:cNvPr id="545" name="【一般廃棄物処理施設】&#10;一人当たり有形固定資産（償却資産）額該当値テキスト"/>
        <xdr:cNvSpPr txBox="1"/>
      </xdr:nvSpPr>
      <xdr:spPr>
        <a:xfrm>
          <a:off x="22199600" y="67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73685</xdr:rowOff>
    </xdr:from>
    <xdr:to>
      <xdr:col>112</xdr:col>
      <xdr:colOff>38100</xdr:colOff>
      <xdr:row>40</xdr:row>
      <xdr:rowOff>3835</xdr:rowOff>
    </xdr:to>
    <xdr:sp macro="" textlink="">
      <xdr:nvSpPr>
        <xdr:cNvPr id="546" name="楕円 545"/>
        <xdr:cNvSpPr/>
      </xdr:nvSpPr>
      <xdr:spPr>
        <a:xfrm>
          <a:off x="21272500" y="67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124485</xdr:rowOff>
    </xdr:from>
    <xdr:to>
      <xdr:col>116</xdr:col>
      <xdr:colOff>63500</xdr:colOff>
      <xdr:row>39</xdr:row>
      <xdr:rowOff>129930</xdr:rowOff>
    </xdr:to>
    <xdr:cxnSp macro="">
      <xdr:nvCxnSpPr>
        <xdr:cNvPr id="547" name="直線コネクタ 546"/>
        <xdr:cNvCxnSpPr/>
      </xdr:nvCxnSpPr>
      <xdr:spPr>
        <a:xfrm>
          <a:off x="21323300" y="6811035"/>
          <a:ext cx="8382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89568</xdr:rowOff>
    </xdr:from>
    <xdr:to>
      <xdr:col>107</xdr:col>
      <xdr:colOff>101600</xdr:colOff>
      <xdr:row>40</xdr:row>
      <xdr:rowOff>19718</xdr:rowOff>
    </xdr:to>
    <xdr:sp macro="" textlink="">
      <xdr:nvSpPr>
        <xdr:cNvPr id="548" name="楕円 547"/>
        <xdr:cNvSpPr/>
      </xdr:nvSpPr>
      <xdr:spPr>
        <a:xfrm>
          <a:off x="20383500" y="67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124485</xdr:rowOff>
    </xdr:from>
    <xdr:to>
      <xdr:col>111</xdr:col>
      <xdr:colOff>177800</xdr:colOff>
      <xdr:row>39</xdr:row>
      <xdr:rowOff>140368</xdr:rowOff>
    </xdr:to>
    <xdr:cxnSp macro="">
      <xdr:nvCxnSpPr>
        <xdr:cNvPr id="549" name="直線コネクタ 548"/>
        <xdr:cNvCxnSpPr/>
      </xdr:nvCxnSpPr>
      <xdr:spPr>
        <a:xfrm flipV="1">
          <a:off x="20434300" y="6811035"/>
          <a:ext cx="889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91466</xdr:rowOff>
    </xdr:from>
    <xdr:to>
      <xdr:col>102</xdr:col>
      <xdr:colOff>165100</xdr:colOff>
      <xdr:row>40</xdr:row>
      <xdr:rowOff>21616</xdr:rowOff>
    </xdr:to>
    <xdr:sp macro="" textlink="">
      <xdr:nvSpPr>
        <xdr:cNvPr id="550" name="楕円 549"/>
        <xdr:cNvSpPr/>
      </xdr:nvSpPr>
      <xdr:spPr>
        <a:xfrm>
          <a:off x="19494500" y="67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140368</xdr:rowOff>
    </xdr:from>
    <xdr:to>
      <xdr:col>107</xdr:col>
      <xdr:colOff>50800</xdr:colOff>
      <xdr:row>39</xdr:row>
      <xdr:rowOff>142266</xdr:rowOff>
    </xdr:to>
    <xdr:cxnSp macro="">
      <xdr:nvCxnSpPr>
        <xdr:cNvPr id="551" name="直線コネクタ 550"/>
        <xdr:cNvCxnSpPr/>
      </xdr:nvCxnSpPr>
      <xdr:spPr>
        <a:xfrm flipV="1">
          <a:off x="19545300" y="6826918"/>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52"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53"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15719</xdr:rowOff>
    </xdr:from>
    <xdr:ext cx="534377" cy="259045"/>
    <xdr:sp macro="" textlink="">
      <xdr:nvSpPr>
        <xdr:cNvPr id="554" name="n_3aveValue【一般廃棄物処理施設】&#10;一人当たり有形固定資産（償却資産）額"/>
        <xdr:cNvSpPr txBox="1"/>
      </xdr:nvSpPr>
      <xdr:spPr>
        <a:xfrm>
          <a:off x="19278111" y="68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20362</xdr:rowOff>
    </xdr:from>
    <xdr:ext cx="534377" cy="259045"/>
    <xdr:sp macro="" textlink="">
      <xdr:nvSpPr>
        <xdr:cNvPr id="555" name="n_1mainValue【一般廃棄物処理施設】&#10;一人当たり有形固定資産（償却資産）額"/>
        <xdr:cNvSpPr txBox="1"/>
      </xdr:nvSpPr>
      <xdr:spPr>
        <a:xfrm>
          <a:off x="21043411" y="65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10845</xdr:rowOff>
    </xdr:from>
    <xdr:ext cx="534377" cy="259045"/>
    <xdr:sp macro="" textlink="">
      <xdr:nvSpPr>
        <xdr:cNvPr id="556" name="n_2mainValue【一般廃棄物処理施設】&#10;一人当たり有形固定資産（償却資産）額"/>
        <xdr:cNvSpPr txBox="1"/>
      </xdr:nvSpPr>
      <xdr:spPr>
        <a:xfrm>
          <a:off x="20167111" y="68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38143</xdr:rowOff>
    </xdr:from>
    <xdr:ext cx="534377" cy="259045"/>
    <xdr:sp macro="" textlink="">
      <xdr:nvSpPr>
        <xdr:cNvPr id="557" name="n_3mainValue【一般廃棄物処理施設】&#10;一人当たり有形固定資産（償却資産）額"/>
        <xdr:cNvSpPr txBox="1"/>
      </xdr:nvSpPr>
      <xdr:spPr>
        <a:xfrm>
          <a:off x="19278111"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6"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0" name="フローチャート: 判断 589"/>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80645</xdr:rowOff>
    </xdr:from>
    <xdr:to>
      <xdr:col>85</xdr:col>
      <xdr:colOff>177800</xdr:colOff>
      <xdr:row>59</xdr:row>
      <xdr:rowOff>10795</xdr:rowOff>
    </xdr:to>
    <xdr:sp macro="" textlink="">
      <xdr:nvSpPr>
        <xdr:cNvPr id="596" name="楕円 595"/>
        <xdr:cNvSpPr/>
      </xdr:nvSpPr>
      <xdr:spPr>
        <a:xfrm>
          <a:off x="16268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103522</xdr:rowOff>
    </xdr:from>
    <xdr:ext cx="405111" cy="259045"/>
    <xdr:sp macro="" textlink="">
      <xdr:nvSpPr>
        <xdr:cNvPr id="597" name="【保健センター・保健所】&#10;有形固定資産減価償却率該当値テキスト"/>
        <xdr:cNvSpPr txBox="1"/>
      </xdr:nvSpPr>
      <xdr:spPr>
        <a:xfrm>
          <a:off x="16357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124460</xdr:rowOff>
    </xdr:from>
    <xdr:to>
      <xdr:col>81</xdr:col>
      <xdr:colOff>101600</xdr:colOff>
      <xdr:row>59</xdr:row>
      <xdr:rowOff>54610</xdr:rowOff>
    </xdr:to>
    <xdr:sp macro="" textlink="">
      <xdr:nvSpPr>
        <xdr:cNvPr id="598" name="楕円 597"/>
        <xdr:cNvSpPr/>
      </xdr:nvSpPr>
      <xdr:spPr>
        <a:xfrm>
          <a:off x="1543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131445</xdr:rowOff>
    </xdr:from>
    <xdr:to>
      <xdr:col>85</xdr:col>
      <xdr:colOff>127000</xdr:colOff>
      <xdr:row>59</xdr:row>
      <xdr:rowOff>3810</xdr:rowOff>
    </xdr:to>
    <xdr:cxnSp macro="">
      <xdr:nvCxnSpPr>
        <xdr:cNvPr id="599" name="直線コネクタ 598"/>
        <xdr:cNvCxnSpPr/>
      </xdr:nvCxnSpPr>
      <xdr:spPr>
        <a:xfrm flipV="1">
          <a:off x="15481300" y="100755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xdr:rowOff>
    </xdr:from>
    <xdr:to>
      <xdr:col>76</xdr:col>
      <xdr:colOff>165100</xdr:colOff>
      <xdr:row>59</xdr:row>
      <xdr:rowOff>102235</xdr:rowOff>
    </xdr:to>
    <xdr:sp macro="" textlink="">
      <xdr:nvSpPr>
        <xdr:cNvPr id="600" name="楕円 599"/>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51435</xdr:rowOff>
    </xdr:to>
    <xdr:cxnSp macro="">
      <xdr:nvCxnSpPr>
        <xdr:cNvPr id="601" name="直線コネクタ 600"/>
        <xdr:cNvCxnSpPr/>
      </xdr:nvCxnSpPr>
      <xdr:spPr>
        <a:xfrm flipV="1">
          <a:off x="14592300" y="101193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602" name="楕円 601"/>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93345</xdr:rowOff>
    </xdr:to>
    <xdr:cxnSp macro="">
      <xdr:nvCxnSpPr>
        <xdr:cNvPr id="603" name="直線コネクタ 602"/>
        <xdr:cNvCxnSpPr/>
      </xdr:nvCxnSpPr>
      <xdr:spPr>
        <a:xfrm flipV="1">
          <a:off x="13703300" y="101669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04"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5"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06" name="n_3aveValue【保健センター・保健所】&#10;有形固定資産減価償却率"/>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71137</xdr:rowOff>
    </xdr:from>
    <xdr:ext cx="405111" cy="259045"/>
    <xdr:sp macro="" textlink="">
      <xdr:nvSpPr>
        <xdr:cNvPr id="607" name="n_1main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118762</xdr:rowOff>
    </xdr:from>
    <xdr:ext cx="405111" cy="259045"/>
    <xdr:sp macro="" textlink="">
      <xdr:nvSpPr>
        <xdr:cNvPr id="608" name="n_2mainValue【保健センター・保健所】&#10;有形固定資産減価償却率"/>
        <xdr:cNvSpPr txBox="1"/>
      </xdr:nvSpPr>
      <xdr:spPr>
        <a:xfrm>
          <a:off x="14389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160672</xdr:rowOff>
    </xdr:from>
    <xdr:ext cx="405111" cy="259045"/>
    <xdr:sp macro="" textlink="">
      <xdr:nvSpPr>
        <xdr:cNvPr id="609" name="n_3mainValue【保健センター・保健所】&#10;有形固定資産減価償却率"/>
        <xdr:cNvSpPr txBox="1"/>
      </xdr:nvSpPr>
      <xdr:spPr>
        <a:xfrm>
          <a:off x="13500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36"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0" name="フローチャート: 判断 639"/>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646" name="楕円 645"/>
        <xdr:cNvSpPr/>
      </xdr:nvSpPr>
      <xdr:spPr>
        <a:xfrm>
          <a:off x="22110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109237</xdr:rowOff>
    </xdr:from>
    <xdr:ext cx="469744" cy="259045"/>
    <xdr:sp macro="" textlink="">
      <xdr:nvSpPr>
        <xdr:cNvPr id="647" name="【保健センター・保健所】&#10;一人当たり面積該当値テキスト"/>
        <xdr:cNvSpPr txBox="1"/>
      </xdr:nvSpPr>
      <xdr:spPr>
        <a:xfrm>
          <a:off x="22199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86360</xdr:rowOff>
    </xdr:from>
    <xdr:to>
      <xdr:col>112</xdr:col>
      <xdr:colOff>38100</xdr:colOff>
      <xdr:row>59</xdr:row>
      <xdr:rowOff>16510</xdr:rowOff>
    </xdr:to>
    <xdr:sp macro="" textlink="">
      <xdr:nvSpPr>
        <xdr:cNvPr id="648" name="楕円 647"/>
        <xdr:cNvSpPr/>
      </xdr:nvSpPr>
      <xdr:spPr>
        <a:xfrm>
          <a:off x="2127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137160</xdr:rowOff>
    </xdr:from>
    <xdr:to>
      <xdr:col>116</xdr:col>
      <xdr:colOff>63500</xdr:colOff>
      <xdr:row>58</xdr:row>
      <xdr:rowOff>137160</xdr:rowOff>
    </xdr:to>
    <xdr:cxnSp macro="">
      <xdr:nvCxnSpPr>
        <xdr:cNvPr id="649" name="直線コネクタ 648"/>
        <xdr:cNvCxnSpPr/>
      </xdr:nvCxnSpPr>
      <xdr:spPr>
        <a:xfrm>
          <a:off x="21323300" y="10081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109220</xdr:rowOff>
    </xdr:from>
    <xdr:to>
      <xdr:col>107</xdr:col>
      <xdr:colOff>101600</xdr:colOff>
      <xdr:row>59</xdr:row>
      <xdr:rowOff>39370</xdr:rowOff>
    </xdr:to>
    <xdr:sp macro="" textlink="">
      <xdr:nvSpPr>
        <xdr:cNvPr id="650" name="楕円 649"/>
        <xdr:cNvSpPr/>
      </xdr:nvSpPr>
      <xdr:spPr>
        <a:xfrm>
          <a:off x="2038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137160</xdr:rowOff>
    </xdr:from>
    <xdr:to>
      <xdr:col>111</xdr:col>
      <xdr:colOff>177800</xdr:colOff>
      <xdr:row>58</xdr:row>
      <xdr:rowOff>160020</xdr:rowOff>
    </xdr:to>
    <xdr:cxnSp macro="">
      <xdr:nvCxnSpPr>
        <xdr:cNvPr id="651" name="直線コネクタ 650"/>
        <xdr:cNvCxnSpPr/>
      </xdr:nvCxnSpPr>
      <xdr:spPr>
        <a:xfrm flipV="1">
          <a:off x="20434300" y="10081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109220</xdr:rowOff>
    </xdr:from>
    <xdr:to>
      <xdr:col>102</xdr:col>
      <xdr:colOff>165100</xdr:colOff>
      <xdr:row>59</xdr:row>
      <xdr:rowOff>39370</xdr:rowOff>
    </xdr:to>
    <xdr:sp macro="" textlink="">
      <xdr:nvSpPr>
        <xdr:cNvPr id="652" name="楕円 651"/>
        <xdr:cNvSpPr/>
      </xdr:nvSpPr>
      <xdr:spPr>
        <a:xfrm>
          <a:off x="19494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160020</xdr:rowOff>
    </xdr:from>
    <xdr:to>
      <xdr:col>107</xdr:col>
      <xdr:colOff>50800</xdr:colOff>
      <xdr:row>58</xdr:row>
      <xdr:rowOff>160020</xdr:rowOff>
    </xdr:to>
    <xdr:cxnSp macro="">
      <xdr:nvCxnSpPr>
        <xdr:cNvPr id="653" name="直線コネクタ 652"/>
        <xdr:cNvCxnSpPr/>
      </xdr:nvCxnSpPr>
      <xdr:spPr>
        <a:xfrm>
          <a:off x="19545300" y="1010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654"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655"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656" name="n_3aveValue【保健センター・保健所】&#10;一人当たり面積"/>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33037</xdr:rowOff>
    </xdr:from>
    <xdr:ext cx="469744" cy="259045"/>
    <xdr:sp macro="" textlink="">
      <xdr:nvSpPr>
        <xdr:cNvPr id="657" name="n_1mainValue【保健センター・保健所】&#10;一人当たり面積"/>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55897</xdr:rowOff>
    </xdr:from>
    <xdr:ext cx="469744" cy="259045"/>
    <xdr:sp macro="" textlink="">
      <xdr:nvSpPr>
        <xdr:cNvPr id="658" name="n_2mainValue【保健センター・保健所】&#10;一人当たり面積"/>
        <xdr:cNvSpPr txBox="1"/>
      </xdr:nvSpPr>
      <xdr:spPr>
        <a:xfrm>
          <a:off x="20199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55897</xdr:rowOff>
    </xdr:from>
    <xdr:ext cx="469744" cy="259045"/>
    <xdr:sp macro="" textlink="">
      <xdr:nvSpPr>
        <xdr:cNvPr id="659" name="n_3mainValue【保健センター・保健所】&#10;一人当たり面積"/>
        <xdr:cNvSpPr txBox="1"/>
      </xdr:nvSpPr>
      <xdr:spPr>
        <a:xfrm>
          <a:off x="19310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89"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3" name="フローチャート: 判断 692"/>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99" name="楕円 698"/>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700" name="【消防施設】&#10;有形固定資産減価償却率該当値テキスト"/>
        <xdr:cNvSpPr txBox="1"/>
      </xdr:nvSpPr>
      <xdr:spPr>
        <a:xfrm>
          <a:off x="16357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99695</xdr:rowOff>
    </xdr:from>
    <xdr:to>
      <xdr:col>81</xdr:col>
      <xdr:colOff>101600</xdr:colOff>
      <xdr:row>83</xdr:row>
      <xdr:rowOff>29845</xdr:rowOff>
    </xdr:to>
    <xdr:sp macro="" textlink="">
      <xdr:nvSpPr>
        <xdr:cNvPr id="701" name="楕円 700"/>
        <xdr:cNvSpPr/>
      </xdr:nvSpPr>
      <xdr:spPr>
        <a:xfrm>
          <a:off x="15430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150495</xdr:rowOff>
    </xdr:to>
    <xdr:cxnSp macro="">
      <xdr:nvCxnSpPr>
        <xdr:cNvPr id="702" name="直線コネクタ 701"/>
        <xdr:cNvCxnSpPr/>
      </xdr:nvCxnSpPr>
      <xdr:spPr>
        <a:xfrm flipV="1">
          <a:off x="15481300" y="1414272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162561</xdr:rowOff>
    </xdr:from>
    <xdr:to>
      <xdr:col>76</xdr:col>
      <xdr:colOff>165100</xdr:colOff>
      <xdr:row>83</xdr:row>
      <xdr:rowOff>92711</xdr:rowOff>
    </xdr:to>
    <xdr:sp macro="" textlink="">
      <xdr:nvSpPr>
        <xdr:cNvPr id="703" name="楕円 702"/>
        <xdr:cNvSpPr/>
      </xdr:nvSpPr>
      <xdr:spPr>
        <a:xfrm>
          <a:off x="14541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150495</xdr:rowOff>
    </xdr:from>
    <xdr:to>
      <xdr:col>81</xdr:col>
      <xdr:colOff>50800</xdr:colOff>
      <xdr:row>83</xdr:row>
      <xdr:rowOff>41911</xdr:rowOff>
    </xdr:to>
    <xdr:cxnSp macro="">
      <xdr:nvCxnSpPr>
        <xdr:cNvPr id="704" name="直線コネクタ 703"/>
        <xdr:cNvCxnSpPr/>
      </xdr:nvCxnSpPr>
      <xdr:spPr>
        <a:xfrm flipV="1">
          <a:off x="14592300" y="142093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05" name="楕円 704"/>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41911</xdr:rowOff>
    </xdr:from>
    <xdr:to>
      <xdr:col>76</xdr:col>
      <xdr:colOff>114300</xdr:colOff>
      <xdr:row>83</xdr:row>
      <xdr:rowOff>106680</xdr:rowOff>
    </xdr:to>
    <xdr:cxnSp macro="">
      <xdr:nvCxnSpPr>
        <xdr:cNvPr id="706" name="直線コネクタ 705"/>
        <xdr:cNvCxnSpPr/>
      </xdr:nvCxnSpPr>
      <xdr:spPr>
        <a:xfrm flipV="1">
          <a:off x="13703300" y="142722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707" name="n_1ave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08"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32402</xdr:rowOff>
    </xdr:from>
    <xdr:ext cx="405111" cy="259045"/>
    <xdr:sp macro="" textlink="">
      <xdr:nvSpPr>
        <xdr:cNvPr id="709" name="n_3aveValue【消防施設】&#10;有形固定資産減価償却率"/>
        <xdr:cNvSpPr txBox="1"/>
      </xdr:nvSpPr>
      <xdr:spPr>
        <a:xfrm>
          <a:off x="13500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46372</xdr:rowOff>
    </xdr:from>
    <xdr:ext cx="405111" cy="259045"/>
    <xdr:sp macro="" textlink="">
      <xdr:nvSpPr>
        <xdr:cNvPr id="710" name="n_1mainValue【消防施設】&#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711" name="n_2mainValue【消防施設】&#10;有形固定資産減価償却率"/>
        <xdr:cNvSpPr txBox="1"/>
      </xdr:nvSpPr>
      <xdr:spPr>
        <a:xfrm>
          <a:off x="14389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12" name="n_3main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6" name="直線コネクタ 735"/>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9"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741"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4" name="フローチャート: 判断 743"/>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5" name="フローチャート: 判断 744"/>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751" name="楕円 750"/>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143527</xdr:rowOff>
    </xdr:from>
    <xdr:ext cx="469744" cy="259045"/>
    <xdr:sp macro="" textlink="">
      <xdr:nvSpPr>
        <xdr:cNvPr id="752" name="【消防施設】&#10;一人当たり面積該当値テキスト"/>
        <xdr:cNvSpPr txBox="1"/>
      </xdr:nvSpPr>
      <xdr:spPr>
        <a:xfrm>
          <a:off x="22199600"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53" name="楕円 752"/>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3811</xdr:rowOff>
    </xdr:to>
    <xdr:cxnSp macro="">
      <xdr:nvCxnSpPr>
        <xdr:cNvPr id="754" name="直線コネクタ 753"/>
        <xdr:cNvCxnSpPr/>
      </xdr:nvCxnSpPr>
      <xdr:spPr>
        <a:xfrm flipV="1">
          <a:off x="21323300" y="145732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55" name="楕円 754"/>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56" name="直線コネクタ 755"/>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757" name="楕円 756"/>
        <xdr:cNvSpPr/>
      </xdr:nvSpPr>
      <xdr:spPr>
        <a:xfrm>
          <a:off x="19494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11430</xdr:rowOff>
    </xdr:to>
    <xdr:cxnSp macro="">
      <xdr:nvCxnSpPr>
        <xdr:cNvPr id="758" name="直線コネクタ 757"/>
        <xdr:cNvCxnSpPr/>
      </xdr:nvCxnSpPr>
      <xdr:spPr>
        <a:xfrm flipV="1">
          <a:off x="19545300" y="14577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9"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60"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761" name="n_3aveValue【消防施設】&#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62" name="n_1main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71138</xdr:rowOff>
    </xdr:from>
    <xdr:ext cx="469744" cy="259045"/>
    <xdr:sp macro="" textlink="">
      <xdr:nvSpPr>
        <xdr:cNvPr id="763" name="n_2mainValue【消防施設】&#10;一人当たり面積"/>
        <xdr:cNvSpPr txBox="1"/>
      </xdr:nvSpPr>
      <xdr:spPr>
        <a:xfrm>
          <a:off x="20199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78757</xdr:rowOff>
    </xdr:from>
    <xdr:ext cx="469744" cy="259045"/>
    <xdr:sp macro="" textlink="">
      <xdr:nvSpPr>
        <xdr:cNvPr id="764" name="n_3mainValue【消防施設】&#10;一人当たり面積"/>
        <xdr:cNvSpPr txBox="1"/>
      </xdr:nvSpPr>
      <xdr:spPr>
        <a:xfrm>
          <a:off x="19310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0" name="直線コネクタ 789"/>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1"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2" name="直線コネクタ 791"/>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95"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6" name="フローチャート: 判断 795"/>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8" name="フローチャート: 判断 797"/>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99" name="フローチャート: 判断 798"/>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805" name="楕円 804"/>
        <xdr:cNvSpPr/>
      </xdr:nvSpPr>
      <xdr:spPr>
        <a:xfrm>
          <a:off x="16268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5822</xdr:rowOff>
    </xdr:from>
    <xdr:ext cx="405111" cy="259045"/>
    <xdr:sp macro="" textlink="">
      <xdr:nvSpPr>
        <xdr:cNvPr id="806" name="【庁舎】&#10;有形固定資産減価償却率該当値テキスト"/>
        <xdr:cNvSpPr txBox="1"/>
      </xdr:nvSpPr>
      <xdr:spPr>
        <a:xfrm>
          <a:off x="163576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xdr:rowOff>
    </xdr:from>
    <xdr:to>
      <xdr:col>81</xdr:col>
      <xdr:colOff>101600</xdr:colOff>
      <xdr:row>102</xdr:row>
      <xdr:rowOff>117202</xdr:rowOff>
    </xdr:to>
    <xdr:sp macro="" textlink="">
      <xdr:nvSpPr>
        <xdr:cNvPr id="807" name="楕円 806"/>
        <xdr:cNvSpPr/>
      </xdr:nvSpPr>
      <xdr:spPr>
        <a:xfrm>
          <a:off x="15430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66402</xdr:rowOff>
    </xdr:from>
    <xdr:to>
      <xdr:col>85</xdr:col>
      <xdr:colOff>127000</xdr:colOff>
      <xdr:row>104</xdr:row>
      <xdr:rowOff>33745</xdr:rowOff>
    </xdr:to>
    <xdr:cxnSp macro="">
      <xdr:nvCxnSpPr>
        <xdr:cNvPr id="808" name="直線コネクタ 807"/>
        <xdr:cNvCxnSpPr/>
      </xdr:nvCxnSpPr>
      <xdr:spPr>
        <a:xfrm>
          <a:off x="15481300" y="17554302"/>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43362</xdr:rowOff>
    </xdr:from>
    <xdr:to>
      <xdr:col>76</xdr:col>
      <xdr:colOff>165100</xdr:colOff>
      <xdr:row>102</xdr:row>
      <xdr:rowOff>144962</xdr:rowOff>
    </xdr:to>
    <xdr:sp macro="" textlink="">
      <xdr:nvSpPr>
        <xdr:cNvPr id="809" name="楕円 808"/>
        <xdr:cNvSpPr/>
      </xdr:nvSpPr>
      <xdr:spPr>
        <a:xfrm>
          <a:off x="14541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66402</xdr:rowOff>
    </xdr:from>
    <xdr:to>
      <xdr:col>81</xdr:col>
      <xdr:colOff>50800</xdr:colOff>
      <xdr:row>102</xdr:row>
      <xdr:rowOff>94162</xdr:rowOff>
    </xdr:to>
    <xdr:cxnSp macro="">
      <xdr:nvCxnSpPr>
        <xdr:cNvPr id="810" name="直線コネクタ 809"/>
        <xdr:cNvCxnSpPr/>
      </xdr:nvCxnSpPr>
      <xdr:spPr>
        <a:xfrm flipV="1">
          <a:off x="14592300" y="175543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61323</xdr:rowOff>
    </xdr:from>
    <xdr:to>
      <xdr:col>72</xdr:col>
      <xdr:colOff>38100</xdr:colOff>
      <xdr:row>102</xdr:row>
      <xdr:rowOff>162923</xdr:rowOff>
    </xdr:to>
    <xdr:sp macro="" textlink="">
      <xdr:nvSpPr>
        <xdr:cNvPr id="811" name="楕円 810"/>
        <xdr:cNvSpPr/>
      </xdr:nvSpPr>
      <xdr:spPr>
        <a:xfrm>
          <a:off x="13652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94162</xdr:rowOff>
    </xdr:from>
    <xdr:to>
      <xdr:col>76</xdr:col>
      <xdr:colOff>114300</xdr:colOff>
      <xdr:row>102</xdr:row>
      <xdr:rowOff>112123</xdr:rowOff>
    </xdr:to>
    <xdr:cxnSp macro="">
      <xdr:nvCxnSpPr>
        <xdr:cNvPr id="812" name="直線コネクタ 811"/>
        <xdr:cNvCxnSpPr/>
      </xdr:nvCxnSpPr>
      <xdr:spPr>
        <a:xfrm flipV="1">
          <a:off x="13703300" y="175820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13"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14"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815" name="n_3aveValue【庁舎】&#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133729</xdr:rowOff>
    </xdr:from>
    <xdr:ext cx="405111" cy="259045"/>
    <xdr:sp macro="" textlink="">
      <xdr:nvSpPr>
        <xdr:cNvPr id="816" name="n_1mainValue【庁舎】&#10;有形固定資産減価償却率"/>
        <xdr:cNvSpPr txBox="1"/>
      </xdr:nvSpPr>
      <xdr:spPr>
        <a:xfrm>
          <a:off x="15266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161489</xdr:rowOff>
    </xdr:from>
    <xdr:ext cx="405111" cy="259045"/>
    <xdr:sp macro="" textlink="">
      <xdr:nvSpPr>
        <xdr:cNvPr id="817" name="n_2mainValue【庁舎】&#10;有形固定資産減価償却率"/>
        <xdr:cNvSpPr txBox="1"/>
      </xdr:nvSpPr>
      <xdr:spPr>
        <a:xfrm>
          <a:off x="14389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8000</xdr:rowOff>
    </xdr:from>
    <xdr:ext cx="405111" cy="259045"/>
    <xdr:sp macro="" textlink="">
      <xdr:nvSpPr>
        <xdr:cNvPr id="818" name="n_3mainValue【庁舎】&#10;有形固定資産減価償却率"/>
        <xdr:cNvSpPr txBox="1"/>
      </xdr:nvSpPr>
      <xdr:spPr>
        <a:xfrm>
          <a:off x="13500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0" name="テキスト ボックス 8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2" name="テキスト ボックス 8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6" name="テキスト ボックス 8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8" name="テキスト ボックス 8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2" name="直線コネクタ 841"/>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3"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5"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6" name="直線コネクタ 845"/>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7" name="【庁舎】&#10;一人当たり面積平均値テキスト"/>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9" name="フローチャート: 判断 848"/>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フローチャート: 判断 849"/>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51" name="フローチャート: 判断 850"/>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85089</xdr:rowOff>
    </xdr:from>
    <xdr:to>
      <xdr:col>116</xdr:col>
      <xdr:colOff>114300</xdr:colOff>
      <xdr:row>108</xdr:row>
      <xdr:rowOff>15239</xdr:rowOff>
    </xdr:to>
    <xdr:sp macro="" textlink="">
      <xdr:nvSpPr>
        <xdr:cNvPr id="857" name="楕円 856"/>
        <xdr:cNvSpPr/>
      </xdr:nvSpPr>
      <xdr:spPr>
        <a:xfrm>
          <a:off x="22110700" y="184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63516</xdr:rowOff>
    </xdr:from>
    <xdr:ext cx="469744" cy="259045"/>
    <xdr:sp macro="" textlink="">
      <xdr:nvSpPr>
        <xdr:cNvPr id="858" name="【庁舎】&#10;一人当たり面積該当値テキスト"/>
        <xdr:cNvSpPr txBox="1"/>
      </xdr:nvSpPr>
      <xdr:spPr>
        <a:xfrm>
          <a:off x="22199600" y="184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87630</xdr:rowOff>
    </xdr:from>
    <xdr:to>
      <xdr:col>112</xdr:col>
      <xdr:colOff>38100</xdr:colOff>
      <xdr:row>108</xdr:row>
      <xdr:rowOff>17780</xdr:rowOff>
    </xdr:to>
    <xdr:sp macro="" textlink="">
      <xdr:nvSpPr>
        <xdr:cNvPr id="859" name="楕円 858"/>
        <xdr:cNvSpPr/>
      </xdr:nvSpPr>
      <xdr:spPr>
        <a:xfrm>
          <a:off x="21272500" y="184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135889</xdr:rowOff>
    </xdr:from>
    <xdr:to>
      <xdr:col>116</xdr:col>
      <xdr:colOff>63500</xdr:colOff>
      <xdr:row>107</xdr:row>
      <xdr:rowOff>138430</xdr:rowOff>
    </xdr:to>
    <xdr:cxnSp macro="">
      <xdr:nvCxnSpPr>
        <xdr:cNvPr id="860" name="直線コネクタ 859"/>
        <xdr:cNvCxnSpPr/>
      </xdr:nvCxnSpPr>
      <xdr:spPr>
        <a:xfrm flipV="1">
          <a:off x="21323300" y="184810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861" name="楕円 860"/>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138430</xdr:rowOff>
    </xdr:from>
    <xdr:to>
      <xdr:col>111</xdr:col>
      <xdr:colOff>177800</xdr:colOff>
      <xdr:row>107</xdr:row>
      <xdr:rowOff>140970</xdr:rowOff>
    </xdr:to>
    <xdr:cxnSp macro="">
      <xdr:nvCxnSpPr>
        <xdr:cNvPr id="862" name="直線コネクタ 861"/>
        <xdr:cNvCxnSpPr/>
      </xdr:nvCxnSpPr>
      <xdr:spPr>
        <a:xfrm flipV="1">
          <a:off x="20434300" y="184835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91439</xdr:rowOff>
    </xdr:from>
    <xdr:to>
      <xdr:col>102</xdr:col>
      <xdr:colOff>165100</xdr:colOff>
      <xdr:row>108</xdr:row>
      <xdr:rowOff>21589</xdr:rowOff>
    </xdr:to>
    <xdr:sp macro="" textlink="">
      <xdr:nvSpPr>
        <xdr:cNvPr id="863" name="楕円 862"/>
        <xdr:cNvSpPr/>
      </xdr:nvSpPr>
      <xdr:spPr>
        <a:xfrm>
          <a:off x="19494500" y="18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142239</xdr:rowOff>
    </xdr:to>
    <xdr:cxnSp macro="">
      <xdr:nvCxnSpPr>
        <xdr:cNvPr id="864" name="直線コネクタ 863"/>
        <xdr:cNvCxnSpPr/>
      </xdr:nvCxnSpPr>
      <xdr:spPr>
        <a:xfrm flipV="1">
          <a:off x="19545300" y="184861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5"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6"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67"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8907</xdr:rowOff>
    </xdr:from>
    <xdr:ext cx="469744" cy="259045"/>
    <xdr:sp macro="" textlink="">
      <xdr:nvSpPr>
        <xdr:cNvPr id="868" name="n_1mainValue【庁舎】&#10;一人当たり面積"/>
        <xdr:cNvSpPr txBox="1"/>
      </xdr:nvSpPr>
      <xdr:spPr>
        <a:xfrm>
          <a:off x="210757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869" name="n_2mainValue【庁舎】&#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12716</xdr:rowOff>
    </xdr:from>
    <xdr:ext cx="469744" cy="259045"/>
    <xdr:sp macro="" textlink="">
      <xdr:nvSpPr>
        <xdr:cNvPr id="870" name="n_3mainValue【庁舎】&#10;一人当たり面積"/>
        <xdr:cNvSpPr txBox="1"/>
      </xdr:nvSpPr>
      <xdr:spPr>
        <a:xfrm>
          <a:off x="19310427" y="185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体育館・プールに係る有形固定資産減価償却率は類似団体平均値より大きい。特に一部事務組合により運営する一般廃棄物処理施設は施設の老朽化が著しく、今後、施設更新のための負担が見込まれる。</a:t>
          </a:r>
        </a:p>
        <a:p>
          <a:r>
            <a:rPr kumimoji="1" lang="ja-JP" altLang="en-US" sz="1300">
              <a:latin typeface="ＭＳ Ｐゴシック" panose="020B0600070205080204" pitchFamily="50" charset="-128"/>
              <a:ea typeface="ＭＳ Ｐゴシック" panose="020B0600070205080204" pitchFamily="50" charset="-128"/>
            </a:rPr>
            <a:t>　庁舎に関しては、市役所本庁舎の大規模改修により有形固定資産減価償却率は大幅に減少している。</a:t>
          </a:r>
        </a:p>
        <a:p>
          <a:r>
            <a:rPr kumimoji="1" lang="ja-JP" altLang="en-US" sz="1300">
              <a:latin typeface="ＭＳ Ｐゴシック" panose="020B0600070205080204" pitchFamily="50" charset="-128"/>
              <a:ea typeface="ＭＳ Ｐゴシック" panose="020B0600070205080204" pitchFamily="50" charset="-128"/>
            </a:rPr>
            <a:t>　消防施設の面積に関しては、広域消防体制（１市２町）であり隣接する２町から消防事務を受託していることから、消防本部施設が占める割合が大きく、住民一人当たりの面積は類似団体平均値より大き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126,573
125,638
208.35
56,058,756
55,399,992
419,778
29,948,897
57,573,996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財政力指数は、主に税収入の多寡により決まるが、本市は税基盤が脆弱であることなどから低い水準で推移しており、類似団体平均を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地方税の徴収強化などの取り組みを通じて、財政基盤の強化に努める。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9" name="直線コネクタ 68"/>
        <xdr:cNvCxnSpPr/>
      </xdr:nvCxnSpPr>
      <xdr:spPr>
        <a:xfrm>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経常一般財源は、地方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の増により、前年度に対して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一方、歳出における経常経費充当一般財源等は、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の増により、前年度に対して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％の増となったため、今年度の経常収支比率は、前年度より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今後、公債費負担の増大が懸念されるが、歳入の一層の確保、歳出の抑制に努め、弾力性のある財政運営を目指す。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87884</xdr:rowOff>
    </xdr:to>
    <xdr:cxnSp macro="">
      <xdr:nvCxnSpPr>
        <xdr:cNvPr id="130" name="直線コネクタ 129"/>
        <xdr:cNvCxnSpPr/>
      </xdr:nvCxnSpPr>
      <xdr:spPr>
        <a:xfrm>
          <a:off x="4114800" y="1070330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73406</xdr:rowOff>
    </xdr:to>
    <xdr:cxnSp macro="">
      <xdr:nvCxnSpPr>
        <xdr:cNvPr id="133" name="直線コネクタ 132"/>
        <xdr:cNvCxnSpPr/>
      </xdr:nvCxnSpPr>
      <xdr:spPr>
        <a:xfrm>
          <a:off x="3225800" y="106405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62</xdr:row>
      <xdr:rowOff>10668</xdr:rowOff>
    </xdr:to>
    <xdr:cxnSp macro="">
      <xdr:nvCxnSpPr>
        <xdr:cNvPr id="136" name="直線コネクタ 135"/>
        <xdr:cNvCxnSpPr/>
      </xdr:nvCxnSpPr>
      <xdr:spPr>
        <a:xfrm>
          <a:off x="2336800" y="1043305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60</xdr:row>
      <xdr:rowOff>146050</xdr:rowOff>
    </xdr:to>
    <xdr:cxnSp macro="">
      <xdr:nvCxnSpPr>
        <xdr:cNvPr id="139" name="直線コネクタ 138"/>
        <xdr:cNvCxnSpPr/>
      </xdr:nvCxnSpPr>
      <xdr:spPr>
        <a:xfrm>
          <a:off x="1447800" y="104282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3" name="テキスト ボックス 142"/>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9" name="楕円 148"/>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0"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2" name="テキスト ボックス 151"/>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7" name="楕円 156"/>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8" name="テキスト ボックス 157"/>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人件費については、市立保育所やこども発達支援施設、学校給食等に係る職員給等の増額、物件費は、本庁舎の改修事業や小中学校コンピュータ整備事業に係る備品購入等により増額となった。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今後も給与の適正化及び賃金等の内部管理経費の縮減に努める。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9310</xdr:rowOff>
    </xdr:from>
    <xdr:to>
      <xdr:col>23</xdr:col>
      <xdr:colOff>133350</xdr:colOff>
      <xdr:row>84</xdr:row>
      <xdr:rowOff>46113</xdr:rowOff>
    </xdr:to>
    <xdr:cxnSp macro="">
      <xdr:nvCxnSpPr>
        <xdr:cNvPr id="195" name="直線コネクタ 194"/>
        <xdr:cNvCxnSpPr/>
      </xdr:nvCxnSpPr>
      <xdr:spPr>
        <a:xfrm>
          <a:off x="4114800" y="14411110"/>
          <a:ext cx="838200" cy="3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150826</xdr:rowOff>
    </xdr:from>
    <xdr:to>
      <xdr:col>19</xdr:col>
      <xdr:colOff>133350</xdr:colOff>
      <xdr:row>84</xdr:row>
      <xdr:rowOff>9310</xdr:rowOff>
    </xdr:to>
    <xdr:cxnSp macro="">
      <xdr:nvCxnSpPr>
        <xdr:cNvPr id="198" name="直線コネクタ 197"/>
        <xdr:cNvCxnSpPr/>
      </xdr:nvCxnSpPr>
      <xdr:spPr>
        <a:xfrm>
          <a:off x="3225800" y="14381176"/>
          <a:ext cx="889000" cy="2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128329</xdr:rowOff>
    </xdr:from>
    <xdr:to>
      <xdr:col>15</xdr:col>
      <xdr:colOff>82550</xdr:colOff>
      <xdr:row>83</xdr:row>
      <xdr:rowOff>150826</xdr:rowOff>
    </xdr:to>
    <xdr:cxnSp macro="">
      <xdr:nvCxnSpPr>
        <xdr:cNvPr id="201" name="直線コネクタ 200"/>
        <xdr:cNvCxnSpPr/>
      </xdr:nvCxnSpPr>
      <xdr:spPr>
        <a:xfrm>
          <a:off x="2336800" y="14358679"/>
          <a:ext cx="889000" cy="2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95431</xdr:rowOff>
    </xdr:from>
    <xdr:to>
      <xdr:col>11</xdr:col>
      <xdr:colOff>31750</xdr:colOff>
      <xdr:row>83</xdr:row>
      <xdr:rowOff>128329</xdr:rowOff>
    </xdr:to>
    <xdr:cxnSp macro="">
      <xdr:nvCxnSpPr>
        <xdr:cNvPr id="204" name="直線コネクタ 203"/>
        <xdr:cNvCxnSpPr/>
      </xdr:nvCxnSpPr>
      <xdr:spPr>
        <a:xfrm>
          <a:off x="1447800" y="14325781"/>
          <a:ext cx="889000" cy="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166763</xdr:rowOff>
    </xdr:from>
    <xdr:to>
      <xdr:col>23</xdr:col>
      <xdr:colOff>184150</xdr:colOff>
      <xdr:row>84</xdr:row>
      <xdr:rowOff>96913</xdr:rowOff>
    </xdr:to>
    <xdr:sp macro="" textlink="">
      <xdr:nvSpPr>
        <xdr:cNvPr id="214" name="楕円 213"/>
        <xdr:cNvSpPr/>
      </xdr:nvSpPr>
      <xdr:spPr>
        <a:xfrm>
          <a:off x="4902200" y="1439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138840</xdr:rowOff>
    </xdr:from>
    <xdr:ext cx="762000" cy="259045"/>
    <xdr:sp macro="" textlink="">
      <xdr:nvSpPr>
        <xdr:cNvPr id="215" name="人件費・物件費等の状況該当値テキスト"/>
        <xdr:cNvSpPr txBox="1"/>
      </xdr:nvSpPr>
      <xdr:spPr>
        <a:xfrm>
          <a:off x="5041900" y="1436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129960</xdr:rowOff>
    </xdr:from>
    <xdr:to>
      <xdr:col>19</xdr:col>
      <xdr:colOff>184150</xdr:colOff>
      <xdr:row>84</xdr:row>
      <xdr:rowOff>60110</xdr:rowOff>
    </xdr:to>
    <xdr:sp macro="" textlink="">
      <xdr:nvSpPr>
        <xdr:cNvPr id="216" name="楕円 215"/>
        <xdr:cNvSpPr/>
      </xdr:nvSpPr>
      <xdr:spPr>
        <a:xfrm>
          <a:off x="4064000" y="143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44887</xdr:rowOff>
    </xdr:from>
    <xdr:ext cx="736600" cy="259045"/>
    <xdr:sp macro="" textlink="">
      <xdr:nvSpPr>
        <xdr:cNvPr id="217" name="テキスト ボックス 216"/>
        <xdr:cNvSpPr txBox="1"/>
      </xdr:nvSpPr>
      <xdr:spPr>
        <a:xfrm>
          <a:off x="3733800" y="1444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100026</xdr:rowOff>
    </xdr:from>
    <xdr:to>
      <xdr:col>15</xdr:col>
      <xdr:colOff>133350</xdr:colOff>
      <xdr:row>84</xdr:row>
      <xdr:rowOff>30176</xdr:rowOff>
    </xdr:to>
    <xdr:sp macro="" textlink="">
      <xdr:nvSpPr>
        <xdr:cNvPr id="218" name="楕円 217"/>
        <xdr:cNvSpPr/>
      </xdr:nvSpPr>
      <xdr:spPr>
        <a:xfrm>
          <a:off x="3175000" y="1433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14953</xdr:rowOff>
    </xdr:from>
    <xdr:ext cx="762000" cy="259045"/>
    <xdr:sp macro="" textlink="">
      <xdr:nvSpPr>
        <xdr:cNvPr id="219" name="テキスト ボックス 218"/>
        <xdr:cNvSpPr txBox="1"/>
      </xdr:nvSpPr>
      <xdr:spPr>
        <a:xfrm>
          <a:off x="2844800" y="1441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77529</xdr:rowOff>
    </xdr:from>
    <xdr:to>
      <xdr:col>11</xdr:col>
      <xdr:colOff>82550</xdr:colOff>
      <xdr:row>84</xdr:row>
      <xdr:rowOff>7679</xdr:rowOff>
    </xdr:to>
    <xdr:sp macro="" textlink="">
      <xdr:nvSpPr>
        <xdr:cNvPr id="220" name="楕円 219"/>
        <xdr:cNvSpPr/>
      </xdr:nvSpPr>
      <xdr:spPr>
        <a:xfrm>
          <a:off x="2286000" y="143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163906</xdr:rowOff>
    </xdr:from>
    <xdr:ext cx="762000" cy="259045"/>
    <xdr:sp macro="" textlink="">
      <xdr:nvSpPr>
        <xdr:cNvPr id="221" name="テキスト ボックス 220"/>
        <xdr:cNvSpPr txBox="1"/>
      </xdr:nvSpPr>
      <xdr:spPr>
        <a:xfrm>
          <a:off x="1955800" y="1439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44631</xdr:rowOff>
    </xdr:from>
    <xdr:to>
      <xdr:col>7</xdr:col>
      <xdr:colOff>31750</xdr:colOff>
      <xdr:row>83</xdr:row>
      <xdr:rowOff>146231</xdr:rowOff>
    </xdr:to>
    <xdr:sp macro="" textlink="">
      <xdr:nvSpPr>
        <xdr:cNvPr id="222" name="楕円 221"/>
        <xdr:cNvSpPr/>
      </xdr:nvSpPr>
      <xdr:spPr>
        <a:xfrm>
          <a:off x="1397000" y="142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131008</xdr:rowOff>
    </xdr:from>
    <xdr:ext cx="762000" cy="259045"/>
    <xdr:sp macro="" textlink="">
      <xdr:nvSpPr>
        <xdr:cNvPr id="223" name="テキスト ボックス 222"/>
        <xdr:cNvSpPr txBox="1"/>
      </xdr:nvSpPr>
      <xdr:spPr>
        <a:xfrm>
          <a:off x="1066800" y="14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いずれの年も類似団体平均値と同程度で推移していることから、概ね適正であると考えられる。今後も引き続き給与制度及び給与水準の適正化に努める。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117828</xdr:rowOff>
    </xdr:to>
    <xdr:cxnSp macro="">
      <xdr:nvCxnSpPr>
        <xdr:cNvPr id="257" name="直線コネクタ 256"/>
        <xdr:cNvCxnSpPr/>
      </xdr:nvCxnSpPr>
      <xdr:spPr>
        <a:xfrm flipV="1">
          <a:off x="16179800" y="149937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131234</xdr:rowOff>
    </xdr:to>
    <xdr:cxnSp macro="">
      <xdr:nvCxnSpPr>
        <xdr:cNvPr id="260" name="直線コネクタ 259"/>
        <xdr:cNvCxnSpPr/>
      </xdr:nvCxnSpPr>
      <xdr:spPr>
        <a:xfrm flipV="1">
          <a:off x="15290800" y="150339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87</xdr:row>
      <xdr:rowOff>131234</xdr:rowOff>
    </xdr:to>
    <xdr:cxnSp macro="">
      <xdr:nvCxnSpPr>
        <xdr:cNvPr id="263" name="直線コネクタ 262"/>
        <xdr:cNvCxnSpPr/>
      </xdr:nvCxnSpPr>
      <xdr:spPr>
        <a:xfrm>
          <a:off x="14401800" y="150339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117828</xdr:rowOff>
    </xdr:to>
    <xdr:cxnSp macro="">
      <xdr:nvCxnSpPr>
        <xdr:cNvPr id="266" name="直線コネクタ 265"/>
        <xdr:cNvCxnSpPr/>
      </xdr:nvCxnSpPr>
      <xdr:spPr>
        <a:xfrm>
          <a:off x="13512800" y="1502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68" name="テキスト ボックス 267"/>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0" name="テキスト ボックス 269"/>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6" name="楕円 275"/>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43338</xdr:rowOff>
    </xdr:from>
    <xdr:ext cx="762000" cy="259045"/>
    <xdr:sp macro="" textlink="">
      <xdr:nvSpPr>
        <xdr:cNvPr id="277" name="給与水準   （国との比較）該当値テキスト"/>
        <xdr:cNvSpPr txBox="1"/>
      </xdr:nvSpPr>
      <xdr:spPr>
        <a:xfrm>
          <a:off x="171069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8" name="楕円 277"/>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7355</xdr:rowOff>
    </xdr:from>
    <xdr:ext cx="736600" cy="259045"/>
    <xdr:sp macro="" textlink="">
      <xdr:nvSpPr>
        <xdr:cNvPr id="279" name="テキスト ボックス 278"/>
        <xdr:cNvSpPr txBox="1"/>
      </xdr:nvSpPr>
      <xdr:spPr>
        <a:xfrm>
          <a:off x="15798800" y="1475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20761</xdr:rowOff>
    </xdr:from>
    <xdr:ext cx="762000" cy="259045"/>
    <xdr:sp macro="" textlink="">
      <xdr:nvSpPr>
        <xdr:cNvPr id="281" name="テキスト ボックス 280"/>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67028</xdr:rowOff>
    </xdr:from>
    <xdr:to>
      <xdr:col>68</xdr:col>
      <xdr:colOff>203200</xdr:colOff>
      <xdr:row>87</xdr:row>
      <xdr:rowOff>168628</xdr:rowOff>
    </xdr:to>
    <xdr:sp macro="" textlink="">
      <xdr:nvSpPr>
        <xdr:cNvPr id="282" name="楕円 281"/>
        <xdr:cNvSpPr/>
      </xdr:nvSpPr>
      <xdr:spPr>
        <a:xfrm>
          <a:off x="14351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7355</xdr:rowOff>
    </xdr:from>
    <xdr:ext cx="762000" cy="259045"/>
    <xdr:sp macro="" textlink="">
      <xdr:nvSpPr>
        <xdr:cNvPr id="283" name="テキスト ボックス 282"/>
        <xdr:cNvSpPr txBox="1"/>
      </xdr:nvSpPr>
      <xdr:spPr>
        <a:xfrm>
          <a:off x="14020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4" name="楕円 283"/>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165399</xdr:rowOff>
    </xdr:from>
    <xdr:ext cx="762000" cy="259045"/>
    <xdr:sp macro="" textlink="">
      <xdr:nvSpPr>
        <xdr:cNvPr id="285" name="テキスト ボックス 284"/>
        <xdr:cNvSpPr txBox="1"/>
      </xdr:nvSpPr>
      <xdr:spPr>
        <a:xfrm>
          <a:off x="13131800" y="1473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定員の適正化については平成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年度に策定した「伊勢市定員管理計画」に基づき、平成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年度までの計画期間において総職員数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消防・病院職員を除く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の削減を行い、平成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年４月までの５年間で、職員</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人の削減を目標に取り組んできた結果、目標を上回る職員</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人の削減となった。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においては、業務量の増加、多様化、高度化する市民ニーズに的確に対応した行政サービスを提供できる体制を維持するために、「伊勢市職員の定員管理の基本的な考え方」に基づき、定員管理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6668</xdr:rowOff>
    </xdr:from>
    <xdr:to>
      <xdr:col>81</xdr:col>
      <xdr:colOff>44450</xdr:colOff>
      <xdr:row>65</xdr:row>
      <xdr:rowOff>34819</xdr:rowOff>
    </xdr:to>
    <xdr:cxnSp macro="">
      <xdr:nvCxnSpPr>
        <xdr:cNvPr id="320" name="直線コネクタ 319"/>
        <xdr:cNvCxnSpPr/>
      </xdr:nvCxnSpPr>
      <xdr:spPr>
        <a:xfrm>
          <a:off x="16179800" y="11150918"/>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119804</xdr:rowOff>
    </xdr:from>
    <xdr:to>
      <xdr:col>77</xdr:col>
      <xdr:colOff>44450</xdr:colOff>
      <xdr:row>65</xdr:row>
      <xdr:rowOff>6668</xdr:rowOff>
    </xdr:to>
    <xdr:cxnSp macro="">
      <xdr:nvCxnSpPr>
        <xdr:cNvPr id="323" name="直線コネクタ 322"/>
        <xdr:cNvCxnSpPr/>
      </xdr:nvCxnSpPr>
      <xdr:spPr>
        <a:xfrm>
          <a:off x="15290800" y="11092604"/>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93663</xdr:rowOff>
    </xdr:from>
    <xdr:to>
      <xdr:col>72</xdr:col>
      <xdr:colOff>203200</xdr:colOff>
      <xdr:row>64</xdr:row>
      <xdr:rowOff>119804</xdr:rowOff>
    </xdr:to>
    <xdr:cxnSp macro="">
      <xdr:nvCxnSpPr>
        <xdr:cNvPr id="326" name="直線コネクタ 325"/>
        <xdr:cNvCxnSpPr/>
      </xdr:nvCxnSpPr>
      <xdr:spPr>
        <a:xfrm>
          <a:off x="14401800" y="1106646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69532</xdr:rowOff>
    </xdr:from>
    <xdr:to>
      <xdr:col>68</xdr:col>
      <xdr:colOff>152400</xdr:colOff>
      <xdr:row>64</xdr:row>
      <xdr:rowOff>93663</xdr:rowOff>
    </xdr:to>
    <xdr:cxnSp macro="">
      <xdr:nvCxnSpPr>
        <xdr:cNvPr id="329" name="直線コネクタ 328"/>
        <xdr:cNvCxnSpPr/>
      </xdr:nvCxnSpPr>
      <xdr:spPr>
        <a:xfrm>
          <a:off x="13512800" y="110423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1" name="テキスト ボックス 330"/>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155469</xdr:rowOff>
    </xdr:from>
    <xdr:to>
      <xdr:col>81</xdr:col>
      <xdr:colOff>95250</xdr:colOff>
      <xdr:row>65</xdr:row>
      <xdr:rowOff>85619</xdr:rowOff>
    </xdr:to>
    <xdr:sp macro="" textlink="">
      <xdr:nvSpPr>
        <xdr:cNvPr id="339" name="楕円 338"/>
        <xdr:cNvSpPr/>
      </xdr:nvSpPr>
      <xdr:spPr>
        <a:xfrm>
          <a:off x="169672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127546</xdr:rowOff>
    </xdr:from>
    <xdr:ext cx="762000" cy="259045"/>
    <xdr:sp macro="" textlink="">
      <xdr:nvSpPr>
        <xdr:cNvPr id="340" name="定員管理の状況該当値テキスト"/>
        <xdr:cNvSpPr txBox="1"/>
      </xdr:nvSpPr>
      <xdr:spPr>
        <a:xfrm>
          <a:off x="17106900" y="1110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127318</xdr:rowOff>
    </xdr:from>
    <xdr:to>
      <xdr:col>77</xdr:col>
      <xdr:colOff>95250</xdr:colOff>
      <xdr:row>65</xdr:row>
      <xdr:rowOff>57468</xdr:rowOff>
    </xdr:to>
    <xdr:sp macro="" textlink="">
      <xdr:nvSpPr>
        <xdr:cNvPr id="341" name="楕円 340"/>
        <xdr:cNvSpPr/>
      </xdr:nvSpPr>
      <xdr:spPr>
        <a:xfrm>
          <a:off x="16129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42245</xdr:rowOff>
    </xdr:from>
    <xdr:ext cx="736600" cy="259045"/>
    <xdr:sp macro="" textlink="">
      <xdr:nvSpPr>
        <xdr:cNvPr id="342" name="テキスト ボックス 341"/>
        <xdr:cNvSpPr txBox="1"/>
      </xdr:nvSpPr>
      <xdr:spPr>
        <a:xfrm>
          <a:off x="15798800" y="1118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69004</xdr:rowOff>
    </xdr:from>
    <xdr:to>
      <xdr:col>73</xdr:col>
      <xdr:colOff>44450</xdr:colOff>
      <xdr:row>64</xdr:row>
      <xdr:rowOff>170604</xdr:rowOff>
    </xdr:to>
    <xdr:sp macro="" textlink="">
      <xdr:nvSpPr>
        <xdr:cNvPr id="343" name="楕円 342"/>
        <xdr:cNvSpPr/>
      </xdr:nvSpPr>
      <xdr:spPr>
        <a:xfrm>
          <a:off x="15240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155381</xdr:rowOff>
    </xdr:from>
    <xdr:ext cx="762000" cy="259045"/>
    <xdr:sp macro="" textlink="">
      <xdr:nvSpPr>
        <xdr:cNvPr id="344" name="テキスト ボックス 343"/>
        <xdr:cNvSpPr txBox="1"/>
      </xdr:nvSpPr>
      <xdr:spPr>
        <a:xfrm>
          <a:off x="14909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42863</xdr:rowOff>
    </xdr:from>
    <xdr:to>
      <xdr:col>68</xdr:col>
      <xdr:colOff>203200</xdr:colOff>
      <xdr:row>64</xdr:row>
      <xdr:rowOff>144463</xdr:rowOff>
    </xdr:to>
    <xdr:sp macro="" textlink="">
      <xdr:nvSpPr>
        <xdr:cNvPr id="345" name="楕円 344"/>
        <xdr:cNvSpPr/>
      </xdr:nvSpPr>
      <xdr:spPr>
        <a:xfrm>
          <a:off x="14351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129240</xdr:rowOff>
    </xdr:from>
    <xdr:ext cx="762000" cy="259045"/>
    <xdr:sp macro="" textlink="">
      <xdr:nvSpPr>
        <xdr:cNvPr id="346" name="テキスト ボックス 345"/>
        <xdr:cNvSpPr txBox="1"/>
      </xdr:nvSpPr>
      <xdr:spPr>
        <a:xfrm>
          <a:off x="14020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18732</xdr:rowOff>
    </xdr:from>
    <xdr:to>
      <xdr:col>64</xdr:col>
      <xdr:colOff>152400</xdr:colOff>
      <xdr:row>64</xdr:row>
      <xdr:rowOff>120332</xdr:rowOff>
    </xdr:to>
    <xdr:sp macro="" textlink="">
      <xdr:nvSpPr>
        <xdr:cNvPr id="347" name="楕円 346"/>
        <xdr:cNvSpPr/>
      </xdr:nvSpPr>
      <xdr:spPr>
        <a:xfrm>
          <a:off x="13462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105109</xdr:rowOff>
    </xdr:from>
    <xdr:ext cx="762000" cy="259045"/>
    <xdr:sp macro="" textlink="">
      <xdr:nvSpPr>
        <xdr:cNvPr id="348" name="テキスト ボックス 347"/>
        <xdr:cNvSpPr txBox="1"/>
      </xdr:nvSpPr>
      <xdr:spPr>
        <a:xfrm>
          <a:off x="13131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普通交付税における基準財政需要額算入額の減少とともに、公債費の増加により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大型の建設事業が見込まれていることから市債発行額の増大が懸念される。将来的には、長期的な視点に立った適正な公債管理により、市債残高の縮減及び交付税措置見込額を考慮した公債費に占める実地方負担額の縮減に努め市債残高の減少を目指した財政運営に努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30480</xdr:rowOff>
    </xdr:to>
    <xdr:cxnSp macro="">
      <xdr:nvCxnSpPr>
        <xdr:cNvPr id="381" name="直線コネクタ 380"/>
        <xdr:cNvCxnSpPr/>
      </xdr:nvCxnSpPr>
      <xdr:spPr>
        <a:xfrm>
          <a:off x="16179800" y="688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22437</xdr:rowOff>
    </xdr:to>
    <xdr:cxnSp macro="">
      <xdr:nvCxnSpPr>
        <xdr:cNvPr id="384" name="直線コネクタ 383"/>
        <xdr:cNvCxnSpPr/>
      </xdr:nvCxnSpPr>
      <xdr:spPr>
        <a:xfrm>
          <a:off x="15290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62654</xdr:rowOff>
    </xdr:to>
    <xdr:cxnSp macro="">
      <xdr:nvCxnSpPr>
        <xdr:cNvPr id="387" name="直線コネクタ 386"/>
        <xdr:cNvCxnSpPr/>
      </xdr:nvCxnSpPr>
      <xdr:spPr>
        <a:xfrm flipV="1">
          <a:off x="14401800" y="68723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102870</xdr:rowOff>
    </xdr:to>
    <xdr:cxnSp macro="">
      <xdr:nvCxnSpPr>
        <xdr:cNvPr id="390" name="直線コネクタ 389"/>
        <xdr:cNvCxnSpPr/>
      </xdr:nvCxnSpPr>
      <xdr:spPr>
        <a:xfrm flipV="1">
          <a:off x="13512800" y="692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0" name="楕円 399"/>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1"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2" name="楕円 401"/>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3" name="テキスト ボックス 402"/>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4" name="楕円 403"/>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5" name="テキスト ボックス 404"/>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8" name="楕円 407"/>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9" name="テキスト ボックス 408"/>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控除額が将来負担額を上回ることとなったため、分子要因がなくなり、本年度も将来負担率は算定なしとなった。</a:t>
          </a:r>
        </a:p>
        <a:p>
          <a:r>
            <a:rPr kumimoji="1" lang="ja-JP" altLang="en-US" sz="1300">
              <a:latin typeface="ＭＳ Ｐゴシック" panose="020B0600070205080204" pitchFamily="50" charset="-128"/>
              <a:ea typeface="ＭＳ Ｐゴシック" panose="020B0600070205080204" pitchFamily="50" charset="-128"/>
            </a:rPr>
            <a:t>　今後も新規事業の実施については、取捨選択を行い、また行財政改革の推進等により公債費等義務的経費の削減に努めたい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49" name="フローチャート: 判断 448"/>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0" name="テキスト ボックス 449"/>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126,573
125,638
208.35
56,058,756
55,399,992
419,778
29,948,897
57,573,996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人件費は退職手当の増等により前年比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ポイント上昇しているが、類似団体平均のほか全国平均も下回っている。引き続き人件費の抑制に努める。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142240</xdr:rowOff>
    </xdr:to>
    <xdr:cxnSp macro="">
      <xdr:nvCxnSpPr>
        <xdr:cNvPr id="66" name="直線コネクタ 65"/>
        <xdr:cNvCxnSpPr/>
      </xdr:nvCxnSpPr>
      <xdr:spPr>
        <a:xfrm>
          <a:off x="3987800" y="6238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104140</xdr:rowOff>
    </xdr:to>
    <xdr:cxnSp macro="">
      <xdr:nvCxnSpPr>
        <xdr:cNvPr id="69" name="直線コネクタ 68"/>
        <xdr:cNvCxnSpPr/>
      </xdr:nvCxnSpPr>
      <xdr:spPr>
        <a:xfrm flipV="1">
          <a:off x="3098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104140</xdr:rowOff>
    </xdr:to>
    <xdr:cxnSp macro="">
      <xdr:nvCxnSpPr>
        <xdr:cNvPr id="72" name="直線コネクタ 71"/>
        <xdr:cNvCxnSpPr/>
      </xdr:nvCxnSpPr>
      <xdr:spPr>
        <a:xfrm>
          <a:off x="2209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142240</xdr:rowOff>
    </xdr:to>
    <xdr:cxnSp macro="">
      <xdr:nvCxnSpPr>
        <xdr:cNvPr id="75" name="直線コネクタ 74"/>
        <xdr:cNvCxnSpPr/>
      </xdr:nvCxnSpPr>
      <xdr:spPr>
        <a:xfrm flipV="1">
          <a:off x="1320800" y="6177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定員管理計画に基づく人件費の抑制及び業務の民間化等により、人件費から物件費へシフトされる影響から悪化してきたが、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年度については、臨時保育士の賃金等の減により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指定管理者制度や業務の民間委託が定着化してきたことから、今後の物件費については、横ばいとなっていく見込である。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43180</xdr:rowOff>
    </xdr:to>
    <xdr:cxnSp macro="">
      <xdr:nvCxnSpPr>
        <xdr:cNvPr id="127" name="直線コネクタ 126"/>
        <xdr:cNvCxnSpPr/>
      </xdr:nvCxnSpPr>
      <xdr:spPr>
        <a:xfrm flipV="1">
          <a:off x="15671800" y="26873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43180</xdr:rowOff>
    </xdr:to>
    <xdr:cxnSp macro="">
      <xdr:nvCxnSpPr>
        <xdr:cNvPr id="130" name="直線コネクタ 129"/>
        <xdr:cNvCxnSpPr/>
      </xdr:nvCxnSpPr>
      <xdr:spPr>
        <a:xfrm>
          <a:off x="14782800" y="272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153670</xdr:rowOff>
    </xdr:to>
    <xdr:cxnSp macro="">
      <xdr:nvCxnSpPr>
        <xdr:cNvPr id="133" name="直線コネクタ 132"/>
        <xdr:cNvCxnSpPr/>
      </xdr:nvCxnSpPr>
      <xdr:spPr>
        <a:xfrm>
          <a:off x="13893800" y="270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130810</xdr:rowOff>
    </xdr:to>
    <xdr:cxnSp macro="">
      <xdr:nvCxnSpPr>
        <xdr:cNvPr id="136" name="直線コネクタ 135"/>
        <xdr:cNvCxnSpPr/>
      </xdr:nvCxnSpPr>
      <xdr:spPr>
        <a:xfrm>
          <a:off x="13004800" y="263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6" name="楕円 145"/>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7"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8" name="楕円 147"/>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9" name="テキスト ボックス 148"/>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0" name="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1" name="テキスト ボックス 150"/>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2" name="楕円 151"/>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166387</xdr:rowOff>
    </xdr:from>
    <xdr:ext cx="762000" cy="259045"/>
    <xdr:sp macro="" textlink="">
      <xdr:nvSpPr>
        <xdr:cNvPr id="153" name="テキスト ボックス 152"/>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4" name="楕円 153"/>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5" name="テキスト ボックス 154"/>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特定教育・保育施設や障害福祉サービスにおける給付費の増などにより、前年度に対し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ポイント上昇した。今後も精査し、給付費の抑制に努めたい。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50800</xdr:rowOff>
    </xdr:to>
    <xdr:cxnSp macro="">
      <xdr:nvCxnSpPr>
        <xdr:cNvPr id="190" name="直線コネクタ 189"/>
        <xdr:cNvCxnSpPr/>
      </xdr:nvCxnSpPr>
      <xdr:spPr>
        <a:xfrm>
          <a:off x="3987800" y="923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53</xdr:row>
      <xdr:rowOff>146050</xdr:rowOff>
    </xdr:to>
    <xdr:cxnSp macro="">
      <xdr:nvCxnSpPr>
        <xdr:cNvPr id="193" name="直線コネクタ 192"/>
        <xdr:cNvCxnSpPr/>
      </xdr:nvCxnSpPr>
      <xdr:spPr>
        <a:xfrm>
          <a:off x="3098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124278</xdr:rowOff>
    </xdr:to>
    <xdr:cxnSp macro="">
      <xdr:nvCxnSpPr>
        <xdr:cNvPr id="196" name="直線コネクタ 195"/>
        <xdr:cNvCxnSpPr/>
      </xdr:nvCxnSpPr>
      <xdr:spPr>
        <a:xfrm>
          <a:off x="2209800" y="9124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154215</xdr:rowOff>
    </xdr:from>
    <xdr:to>
      <xdr:col>11</xdr:col>
      <xdr:colOff>9525</xdr:colOff>
      <xdr:row>53</xdr:row>
      <xdr:rowOff>37193</xdr:rowOff>
    </xdr:to>
    <xdr:cxnSp macro="">
      <xdr:nvCxnSpPr>
        <xdr:cNvPr id="199" name="直線コネクタ 198"/>
        <xdr:cNvCxnSpPr/>
      </xdr:nvCxnSpPr>
      <xdr:spPr>
        <a:xfrm>
          <a:off x="1320800" y="9069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73478</xdr:rowOff>
    </xdr:from>
    <xdr:to>
      <xdr:col>15</xdr:col>
      <xdr:colOff>149225</xdr:colOff>
      <xdr:row>54</xdr:row>
      <xdr:rowOff>3628</xdr:rowOff>
    </xdr:to>
    <xdr:sp macro="" textlink="">
      <xdr:nvSpPr>
        <xdr:cNvPr id="213" name="楕円 212"/>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13805</xdr:rowOff>
    </xdr:from>
    <xdr:ext cx="762000" cy="259045"/>
    <xdr:sp macro="" textlink="">
      <xdr:nvSpPr>
        <xdr:cNvPr id="214" name="テキスト ボックス 213"/>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5" name="楕円 214"/>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6" name="テキスト ボックス 215"/>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103415</xdr:rowOff>
    </xdr:from>
    <xdr:to>
      <xdr:col>6</xdr:col>
      <xdr:colOff>171450</xdr:colOff>
      <xdr:row>53</xdr:row>
      <xdr:rowOff>33565</xdr:rowOff>
    </xdr:to>
    <xdr:sp macro="" textlink="">
      <xdr:nvSpPr>
        <xdr:cNvPr id="217" name="楕円 216"/>
        <xdr:cNvSpPr/>
      </xdr:nvSpPr>
      <xdr:spPr>
        <a:xfrm>
          <a:off x="1270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43742</xdr:rowOff>
    </xdr:from>
    <xdr:ext cx="762000" cy="259045"/>
    <xdr:sp macro="" textlink="">
      <xdr:nvSpPr>
        <xdr:cNvPr id="218" name="テキスト ボックス 217"/>
        <xdr:cNvSpPr txBox="1"/>
      </xdr:nvSpPr>
      <xdr:spPr>
        <a:xfrm>
          <a:off x="939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その他の経費については、繰出金にて後期高齢者医療療養給付費繰出金等の減と、維持補修費にて体育施設等建物の修繕費の増により、経常収支比率は前年度と変わらず</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であった。</a:t>
          </a:r>
        </a:p>
        <a:p>
          <a:r>
            <a:rPr kumimoji="1" lang="ja-JP" altLang="en-US" sz="1300">
              <a:latin typeface="ＭＳ Ｐゴシック" panose="020B0600070205080204" pitchFamily="50" charset="-128"/>
              <a:ea typeface="ＭＳ Ｐゴシック" panose="020B0600070205080204" pitchFamily="50" charset="-128"/>
            </a:rPr>
            <a:t>　今後も、介護保険の安定的な運営のための繰出金の増加が見込まれることから、長期的な視点に立った介護保険の運営に努める。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50800</xdr:rowOff>
    </xdr:to>
    <xdr:cxnSp macro="">
      <xdr:nvCxnSpPr>
        <xdr:cNvPr id="251" name="直線コネクタ 250"/>
        <xdr:cNvCxnSpPr/>
      </xdr:nvCxnSpPr>
      <xdr:spPr>
        <a:xfrm>
          <a:off x="15671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50800</xdr:rowOff>
    </xdr:to>
    <xdr:cxnSp macro="">
      <xdr:nvCxnSpPr>
        <xdr:cNvPr id="254" name="直線コネクタ 253"/>
        <xdr:cNvCxnSpPr/>
      </xdr:nvCxnSpPr>
      <xdr:spPr>
        <a:xfrm>
          <a:off x="14782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27940</xdr:rowOff>
    </xdr:to>
    <xdr:cxnSp macro="">
      <xdr:nvCxnSpPr>
        <xdr:cNvPr id="257" name="直線コネクタ 256"/>
        <xdr:cNvCxnSpPr/>
      </xdr:nvCxnSpPr>
      <xdr:spPr>
        <a:xfrm>
          <a:off x="13893800" y="957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146050</xdr:rowOff>
    </xdr:to>
    <xdr:cxnSp macro="">
      <xdr:nvCxnSpPr>
        <xdr:cNvPr id="260" name="直線コネクタ 259"/>
        <xdr:cNvCxnSpPr/>
      </xdr:nvCxnSpPr>
      <xdr:spPr>
        <a:xfrm>
          <a:off x="13004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4" name="楕円 273"/>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5" name="テキスト ボックス 27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6" name="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7" name="テキスト ボックス 276"/>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補助費の経常収支比率は伊勢広域環境組合負担金（し尿分、ごみ分）等の減により、前年度より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ポイントの低下となった。</a:t>
          </a:r>
        </a:p>
        <a:p>
          <a:r>
            <a:rPr kumimoji="1" lang="ja-JP" altLang="en-US" sz="1300">
              <a:latin typeface="ＭＳ Ｐゴシック" panose="020B0600070205080204" pitchFamily="50" charset="-128"/>
              <a:ea typeface="ＭＳ Ｐゴシック" panose="020B0600070205080204" pitchFamily="50" charset="-128"/>
            </a:rPr>
            <a:t>　また、病院事業において、今後も経営改善に対する一般会計からの支援を求められていることから、他の補助金・負担金を見直すなど、一層の支出の抑制を図る。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135164</xdr:rowOff>
    </xdr:from>
    <xdr:to>
      <xdr:col>82</xdr:col>
      <xdr:colOff>107950</xdr:colOff>
      <xdr:row>38</xdr:row>
      <xdr:rowOff>18143</xdr:rowOff>
    </xdr:to>
    <xdr:cxnSp macro="">
      <xdr:nvCxnSpPr>
        <xdr:cNvPr id="314" name="直線コネクタ 313"/>
        <xdr:cNvCxnSpPr/>
      </xdr:nvCxnSpPr>
      <xdr:spPr>
        <a:xfrm flipV="1">
          <a:off x="15671800" y="6478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146050</xdr:rowOff>
    </xdr:from>
    <xdr:to>
      <xdr:col>78</xdr:col>
      <xdr:colOff>69850</xdr:colOff>
      <xdr:row>38</xdr:row>
      <xdr:rowOff>18143</xdr:rowOff>
    </xdr:to>
    <xdr:cxnSp macro="">
      <xdr:nvCxnSpPr>
        <xdr:cNvPr id="317" name="直線コネクタ 316"/>
        <xdr:cNvCxnSpPr/>
      </xdr:nvCxnSpPr>
      <xdr:spPr>
        <a:xfrm>
          <a:off x="14782800" y="648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91622</xdr:rowOff>
    </xdr:from>
    <xdr:to>
      <xdr:col>73</xdr:col>
      <xdr:colOff>180975</xdr:colOff>
      <xdr:row>37</xdr:row>
      <xdr:rowOff>146050</xdr:rowOff>
    </xdr:to>
    <xdr:cxnSp macro="">
      <xdr:nvCxnSpPr>
        <xdr:cNvPr id="320" name="直線コネクタ 319"/>
        <xdr:cNvCxnSpPr/>
      </xdr:nvCxnSpPr>
      <xdr:spPr>
        <a:xfrm>
          <a:off x="13893800" y="6435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15422</xdr:rowOff>
    </xdr:from>
    <xdr:to>
      <xdr:col>69</xdr:col>
      <xdr:colOff>92075</xdr:colOff>
      <xdr:row>37</xdr:row>
      <xdr:rowOff>91622</xdr:rowOff>
    </xdr:to>
    <xdr:cxnSp macro="">
      <xdr:nvCxnSpPr>
        <xdr:cNvPr id="323" name="直線コネクタ 322"/>
        <xdr:cNvCxnSpPr/>
      </xdr:nvCxnSpPr>
      <xdr:spPr>
        <a:xfrm>
          <a:off x="13004800" y="6359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84364</xdr:rowOff>
    </xdr:from>
    <xdr:to>
      <xdr:col>82</xdr:col>
      <xdr:colOff>158750</xdr:colOff>
      <xdr:row>38</xdr:row>
      <xdr:rowOff>14514</xdr:rowOff>
    </xdr:to>
    <xdr:sp macro="" textlink="">
      <xdr:nvSpPr>
        <xdr:cNvPr id="333" name="楕円 332"/>
        <xdr:cNvSpPr/>
      </xdr:nvSpPr>
      <xdr:spPr>
        <a:xfrm>
          <a:off x="16459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56441</xdr:rowOff>
    </xdr:from>
    <xdr:ext cx="762000" cy="259045"/>
    <xdr:sp macro="" textlink="">
      <xdr:nvSpPr>
        <xdr:cNvPr id="334" name="補助費等該当値テキスト"/>
        <xdr:cNvSpPr txBox="1"/>
      </xdr:nvSpPr>
      <xdr:spPr>
        <a:xfrm>
          <a:off x="16598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138793</xdr:rowOff>
    </xdr:from>
    <xdr:to>
      <xdr:col>78</xdr:col>
      <xdr:colOff>120650</xdr:colOff>
      <xdr:row>38</xdr:row>
      <xdr:rowOff>68943</xdr:rowOff>
    </xdr:to>
    <xdr:sp macro="" textlink="">
      <xdr:nvSpPr>
        <xdr:cNvPr id="335" name="楕円 334"/>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53720</xdr:rowOff>
    </xdr:from>
    <xdr:ext cx="736600" cy="259045"/>
    <xdr:sp macro="" textlink="">
      <xdr:nvSpPr>
        <xdr:cNvPr id="336" name="テキスト ボックス 335"/>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7" name="楕円 336"/>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38" name="テキスト ボックス 337"/>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40822</xdr:rowOff>
    </xdr:from>
    <xdr:to>
      <xdr:col>69</xdr:col>
      <xdr:colOff>142875</xdr:colOff>
      <xdr:row>37</xdr:row>
      <xdr:rowOff>142422</xdr:rowOff>
    </xdr:to>
    <xdr:sp macro="" textlink="">
      <xdr:nvSpPr>
        <xdr:cNvPr id="339" name="楕円 338"/>
        <xdr:cNvSpPr/>
      </xdr:nvSpPr>
      <xdr:spPr>
        <a:xfrm>
          <a:off x="13843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127199</xdr:rowOff>
    </xdr:from>
    <xdr:ext cx="762000" cy="259045"/>
    <xdr:sp macro="" textlink="">
      <xdr:nvSpPr>
        <xdr:cNvPr id="340" name="テキスト ボックス 339"/>
        <xdr:cNvSpPr txBox="1"/>
      </xdr:nvSpPr>
      <xdr:spPr>
        <a:xfrm>
          <a:off x="13512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41" name="楕円 340"/>
        <xdr:cNvSpPr/>
      </xdr:nvSpPr>
      <xdr:spPr>
        <a:xfrm>
          <a:off x="12954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42" name="テキスト ボックス 341"/>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元金償還額の増により、前年度に対し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臨時財政対策債など、国の制度上、地方財源不足の補てん等のために発行した地方債による影響や、今後計画されている大型の普通建設事業に伴う起債の増加も見込まれることから、計画的な削減が困難な状況ではあるが、長期的な視点に立った、適正な公債管理が必要で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157480</xdr:rowOff>
    </xdr:to>
    <xdr:cxnSp macro="">
      <xdr:nvCxnSpPr>
        <xdr:cNvPr id="375" name="直線コネクタ 374"/>
        <xdr:cNvCxnSpPr/>
      </xdr:nvCxnSpPr>
      <xdr:spPr>
        <a:xfrm>
          <a:off x="3987800" y="1350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127000</xdr:rowOff>
    </xdr:to>
    <xdr:cxnSp macro="">
      <xdr:nvCxnSpPr>
        <xdr:cNvPr id="378" name="直線コネクタ 377"/>
        <xdr:cNvCxnSpPr/>
      </xdr:nvCxnSpPr>
      <xdr:spPr>
        <a:xfrm>
          <a:off x="3098800" y="1349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119380</xdr:rowOff>
    </xdr:to>
    <xdr:cxnSp macro="">
      <xdr:nvCxnSpPr>
        <xdr:cNvPr id="381" name="直線コネクタ 380"/>
        <xdr:cNvCxnSpPr/>
      </xdr:nvCxnSpPr>
      <xdr:spPr>
        <a:xfrm>
          <a:off x="2209800" y="13439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96520</xdr:rowOff>
    </xdr:to>
    <xdr:cxnSp macro="">
      <xdr:nvCxnSpPr>
        <xdr:cNvPr id="384" name="直線コネクタ 383"/>
        <xdr:cNvCxnSpPr/>
      </xdr:nvCxnSpPr>
      <xdr:spPr>
        <a:xfrm flipV="1">
          <a:off x="1320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94" name="楕円 393"/>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78757</xdr:rowOff>
    </xdr:from>
    <xdr:ext cx="762000" cy="259045"/>
    <xdr:sp macro="" textlink="">
      <xdr:nvSpPr>
        <xdr:cNvPr id="395"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6" name="楕円 395"/>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7" name="テキスト ボックス 396"/>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8" name="楕円 397"/>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9" name="テキスト ボックス 398"/>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400" name="楕円 399"/>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401" name="テキスト ボックス 400"/>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402" name="楕円 401"/>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403" name="テキスト ボックス 402"/>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公債費を除いた経常収支比率は、主に物件費、補助費等、繰出金の減により前年度から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今後もより一層の歳入の確保と歳出の抑制などに努めたい。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75</xdr:row>
      <xdr:rowOff>132715</xdr:rowOff>
    </xdr:to>
    <xdr:cxnSp macro="">
      <xdr:nvCxnSpPr>
        <xdr:cNvPr id="432" name="直線コネクタ 431"/>
        <xdr:cNvCxnSpPr/>
      </xdr:nvCxnSpPr>
      <xdr:spPr>
        <a:xfrm flipV="1">
          <a:off x="15671800" y="12985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64135</xdr:rowOff>
    </xdr:from>
    <xdr:to>
      <xdr:col>78</xdr:col>
      <xdr:colOff>69850</xdr:colOff>
      <xdr:row>75</xdr:row>
      <xdr:rowOff>132715</xdr:rowOff>
    </xdr:to>
    <xdr:cxnSp macro="">
      <xdr:nvCxnSpPr>
        <xdr:cNvPr id="435" name="直線コネクタ 434"/>
        <xdr:cNvCxnSpPr/>
      </xdr:nvCxnSpPr>
      <xdr:spPr>
        <a:xfrm>
          <a:off x="14782800" y="129228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29845</xdr:rowOff>
    </xdr:from>
    <xdr:to>
      <xdr:col>73</xdr:col>
      <xdr:colOff>180975</xdr:colOff>
      <xdr:row>75</xdr:row>
      <xdr:rowOff>64135</xdr:rowOff>
    </xdr:to>
    <xdr:cxnSp macro="">
      <xdr:nvCxnSpPr>
        <xdr:cNvPr id="438" name="直線コネクタ 437"/>
        <xdr:cNvCxnSpPr/>
      </xdr:nvCxnSpPr>
      <xdr:spPr>
        <a:xfrm>
          <a:off x="13893800" y="1271714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xdr:rowOff>
    </xdr:from>
    <xdr:to>
      <xdr:col>69</xdr:col>
      <xdr:colOff>92075</xdr:colOff>
      <xdr:row>74</xdr:row>
      <xdr:rowOff>29845</xdr:rowOff>
    </xdr:to>
    <xdr:cxnSp macro="">
      <xdr:nvCxnSpPr>
        <xdr:cNvPr id="441" name="直線コネクタ 440"/>
        <xdr:cNvCxnSpPr/>
      </xdr:nvCxnSpPr>
      <xdr:spPr>
        <a:xfrm>
          <a:off x="13004800" y="12688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116857</xdr:rowOff>
    </xdr:from>
    <xdr:ext cx="762000" cy="259045"/>
    <xdr:sp macro="" textlink="">
      <xdr:nvSpPr>
        <xdr:cNvPr id="445" name="テキスト ボックス 444"/>
        <xdr:cNvSpPr txBox="1"/>
      </xdr:nvSpPr>
      <xdr:spPr>
        <a:xfrm>
          <a:off x="12623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76200</xdr:rowOff>
    </xdr:from>
    <xdr:to>
      <xdr:col>82</xdr:col>
      <xdr:colOff>158750</xdr:colOff>
      <xdr:row>76</xdr:row>
      <xdr:rowOff>6350</xdr:rowOff>
    </xdr:to>
    <xdr:sp macro="" textlink="">
      <xdr:nvSpPr>
        <xdr:cNvPr id="451" name="楕円 450"/>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92727</xdr:rowOff>
    </xdr:from>
    <xdr:ext cx="762000" cy="259045"/>
    <xdr:sp macro="" textlink="">
      <xdr:nvSpPr>
        <xdr:cNvPr id="452" name="公債費以外該当値テキスト"/>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81915</xdr:rowOff>
    </xdr:from>
    <xdr:to>
      <xdr:col>78</xdr:col>
      <xdr:colOff>120650</xdr:colOff>
      <xdr:row>76</xdr:row>
      <xdr:rowOff>12064</xdr:rowOff>
    </xdr:to>
    <xdr:sp macro="" textlink="">
      <xdr:nvSpPr>
        <xdr:cNvPr id="453" name="楕円 452"/>
        <xdr:cNvSpPr/>
      </xdr:nvSpPr>
      <xdr:spPr>
        <a:xfrm>
          <a:off x="15621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22242</xdr:rowOff>
    </xdr:from>
    <xdr:ext cx="736600" cy="259045"/>
    <xdr:sp macro="" textlink="">
      <xdr:nvSpPr>
        <xdr:cNvPr id="454" name="テキスト ボックス 453"/>
        <xdr:cNvSpPr txBox="1"/>
      </xdr:nvSpPr>
      <xdr:spPr>
        <a:xfrm>
          <a:off x="15290800" y="1270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xdr:rowOff>
    </xdr:from>
    <xdr:to>
      <xdr:col>74</xdr:col>
      <xdr:colOff>31750</xdr:colOff>
      <xdr:row>75</xdr:row>
      <xdr:rowOff>114935</xdr:rowOff>
    </xdr:to>
    <xdr:sp macro="" textlink="">
      <xdr:nvSpPr>
        <xdr:cNvPr id="455" name="楕円 454"/>
        <xdr:cNvSpPr/>
      </xdr:nvSpPr>
      <xdr:spPr>
        <a:xfrm>
          <a:off x="14732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56" name="テキスト ボックス 455"/>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150495</xdr:rowOff>
    </xdr:from>
    <xdr:to>
      <xdr:col>69</xdr:col>
      <xdr:colOff>142875</xdr:colOff>
      <xdr:row>74</xdr:row>
      <xdr:rowOff>80645</xdr:rowOff>
    </xdr:to>
    <xdr:sp macro="" textlink="">
      <xdr:nvSpPr>
        <xdr:cNvPr id="457" name="楕円 456"/>
        <xdr:cNvSpPr/>
      </xdr:nvSpPr>
      <xdr:spPr>
        <a:xfrm>
          <a:off x="13843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90822</xdr:rowOff>
    </xdr:from>
    <xdr:ext cx="762000" cy="259045"/>
    <xdr:sp macro="" textlink="">
      <xdr:nvSpPr>
        <xdr:cNvPr id="458" name="テキスト ボックス 457"/>
        <xdr:cNvSpPr txBox="1"/>
      </xdr:nvSpPr>
      <xdr:spPr>
        <a:xfrm>
          <a:off x="13512800" y="1243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121920</xdr:rowOff>
    </xdr:from>
    <xdr:to>
      <xdr:col>65</xdr:col>
      <xdr:colOff>53975</xdr:colOff>
      <xdr:row>74</xdr:row>
      <xdr:rowOff>52070</xdr:rowOff>
    </xdr:to>
    <xdr:sp macro="" textlink="">
      <xdr:nvSpPr>
        <xdr:cNvPr id="459" name="楕円 458"/>
        <xdr:cNvSpPr/>
      </xdr:nvSpPr>
      <xdr:spPr>
        <a:xfrm>
          <a:off x="12954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62247</xdr:rowOff>
    </xdr:from>
    <xdr:ext cx="762000" cy="259045"/>
    <xdr:sp macro="" textlink="">
      <xdr:nvSpPr>
        <xdr:cNvPr id="460" name="テキスト ボックス 459"/>
        <xdr:cNvSpPr txBox="1"/>
      </xdr:nvSpPr>
      <xdr:spPr>
        <a:xfrm>
          <a:off x="12623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165971</xdr:rowOff>
    </xdr:from>
    <xdr:to>
      <xdr:col>29</xdr:col>
      <xdr:colOff>127000</xdr:colOff>
      <xdr:row>15</xdr:row>
      <xdr:rowOff>27831</xdr:rowOff>
    </xdr:to>
    <xdr:cxnSp macro="">
      <xdr:nvCxnSpPr>
        <xdr:cNvPr id="52" name="直線コネクタ 51"/>
        <xdr:cNvCxnSpPr/>
      </xdr:nvCxnSpPr>
      <xdr:spPr bwMode="auto">
        <a:xfrm flipV="1">
          <a:off x="5003800" y="2613896"/>
          <a:ext cx="6477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27831</xdr:rowOff>
    </xdr:from>
    <xdr:to>
      <xdr:col>26</xdr:col>
      <xdr:colOff>50800</xdr:colOff>
      <xdr:row>15</xdr:row>
      <xdr:rowOff>63428</xdr:rowOff>
    </xdr:to>
    <xdr:cxnSp macro="">
      <xdr:nvCxnSpPr>
        <xdr:cNvPr id="55" name="直線コネクタ 54"/>
        <xdr:cNvCxnSpPr/>
      </xdr:nvCxnSpPr>
      <xdr:spPr bwMode="auto">
        <a:xfrm flipV="1">
          <a:off x="4305300" y="2647206"/>
          <a:ext cx="698500" cy="35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56569</xdr:rowOff>
    </xdr:from>
    <xdr:to>
      <xdr:col>22</xdr:col>
      <xdr:colOff>114300</xdr:colOff>
      <xdr:row>15</xdr:row>
      <xdr:rowOff>63428</xdr:rowOff>
    </xdr:to>
    <xdr:cxnSp macro="">
      <xdr:nvCxnSpPr>
        <xdr:cNvPr id="58" name="直線コネクタ 57"/>
        <xdr:cNvCxnSpPr/>
      </xdr:nvCxnSpPr>
      <xdr:spPr bwMode="auto">
        <a:xfrm>
          <a:off x="3606800" y="2675944"/>
          <a:ext cx="6985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56569</xdr:rowOff>
    </xdr:from>
    <xdr:to>
      <xdr:col>18</xdr:col>
      <xdr:colOff>177800</xdr:colOff>
      <xdr:row>15</xdr:row>
      <xdr:rowOff>77535</xdr:rowOff>
    </xdr:to>
    <xdr:cxnSp macro="">
      <xdr:nvCxnSpPr>
        <xdr:cNvPr id="61" name="直線コネクタ 60"/>
        <xdr:cNvCxnSpPr/>
      </xdr:nvCxnSpPr>
      <xdr:spPr bwMode="auto">
        <a:xfrm flipV="1">
          <a:off x="2908300" y="2675944"/>
          <a:ext cx="698500" cy="20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115171</xdr:rowOff>
    </xdr:from>
    <xdr:to>
      <xdr:col>29</xdr:col>
      <xdr:colOff>177800</xdr:colOff>
      <xdr:row>15</xdr:row>
      <xdr:rowOff>45321</xdr:rowOff>
    </xdr:to>
    <xdr:sp macro="" textlink="">
      <xdr:nvSpPr>
        <xdr:cNvPr id="71" name="楕円 70"/>
        <xdr:cNvSpPr/>
      </xdr:nvSpPr>
      <xdr:spPr bwMode="auto">
        <a:xfrm>
          <a:off x="5600700" y="256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131698</xdr:rowOff>
    </xdr:from>
    <xdr:ext cx="762000" cy="259045"/>
    <xdr:sp macro="" textlink="">
      <xdr:nvSpPr>
        <xdr:cNvPr id="72" name="人口1人当たり決算額の推移該当値テキスト130"/>
        <xdr:cNvSpPr txBox="1"/>
      </xdr:nvSpPr>
      <xdr:spPr>
        <a:xfrm>
          <a:off x="5740400" y="24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148481</xdr:rowOff>
    </xdr:from>
    <xdr:to>
      <xdr:col>26</xdr:col>
      <xdr:colOff>101600</xdr:colOff>
      <xdr:row>15</xdr:row>
      <xdr:rowOff>78631</xdr:rowOff>
    </xdr:to>
    <xdr:sp macro="" textlink="">
      <xdr:nvSpPr>
        <xdr:cNvPr id="73" name="楕円 72"/>
        <xdr:cNvSpPr/>
      </xdr:nvSpPr>
      <xdr:spPr bwMode="auto">
        <a:xfrm>
          <a:off x="4953000" y="259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88808</xdr:rowOff>
    </xdr:from>
    <xdr:ext cx="736600" cy="259045"/>
    <xdr:sp macro="" textlink="">
      <xdr:nvSpPr>
        <xdr:cNvPr id="74" name="テキスト ボックス 73"/>
        <xdr:cNvSpPr txBox="1"/>
      </xdr:nvSpPr>
      <xdr:spPr>
        <a:xfrm>
          <a:off x="4622800" y="2365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12628</xdr:rowOff>
    </xdr:from>
    <xdr:to>
      <xdr:col>22</xdr:col>
      <xdr:colOff>165100</xdr:colOff>
      <xdr:row>15</xdr:row>
      <xdr:rowOff>114228</xdr:rowOff>
    </xdr:to>
    <xdr:sp macro="" textlink="">
      <xdr:nvSpPr>
        <xdr:cNvPr id="75" name="楕円 74"/>
        <xdr:cNvSpPr/>
      </xdr:nvSpPr>
      <xdr:spPr bwMode="auto">
        <a:xfrm>
          <a:off x="4254500" y="26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124405</xdr:rowOff>
    </xdr:from>
    <xdr:ext cx="762000" cy="259045"/>
    <xdr:sp macro="" textlink="">
      <xdr:nvSpPr>
        <xdr:cNvPr id="76" name="テキスト ボックス 75"/>
        <xdr:cNvSpPr txBox="1"/>
      </xdr:nvSpPr>
      <xdr:spPr>
        <a:xfrm>
          <a:off x="3924300" y="24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5769</xdr:rowOff>
    </xdr:from>
    <xdr:to>
      <xdr:col>19</xdr:col>
      <xdr:colOff>38100</xdr:colOff>
      <xdr:row>15</xdr:row>
      <xdr:rowOff>107369</xdr:rowOff>
    </xdr:to>
    <xdr:sp macro="" textlink="">
      <xdr:nvSpPr>
        <xdr:cNvPr id="77" name="楕円 76"/>
        <xdr:cNvSpPr/>
      </xdr:nvSpPr>
      <xdr:spPr bwMode="auto">
        <a:xfrm>
          <a:off x="3556000" y="262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117546</xdr:rowOff>
    </xdr:from>
    <xdr:ext cx="762000" cy="259045"/>
    <xdr:sp macro="" textlink="">
      <xdr:nvSpPr>
        <xdr:cNvPr id="78" name="テキスト ボックス 77"/>
        <xdr:cNvSpPr txBox="1"/>
      </xdr:nvSpPr>
      <xdr:spPr>
        <a:xfrm>
          <a:off x="3225800" y="239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26735</xdr:rowOff>
    </xdr:from>
    <xdr:to>
      <xdr:col>15</xdr:col>
      <xdr:colOff>101600</xdr:colOff>
      <xdr:row>15</xdr:row>
      <xdr:rowOff>128335</xdr:rowOff>
    </xdr:to>
    <xdr:sp macro="" textlink="">
      <xdr:nvSpPr>
        <xdr:cNvPr id="79" name="楕円 78"/>
        <xdr:cNvSpPr/>
      </xdr:nvSpPr>
      <xdr:spPr bwMode="auto">
        <a:xfrm>
          <a:off x="2857500" y="264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138512</xdr:rowOff>
    </xdr:from>
    <xdr:ext cx="762000" cy="259045"/>
    <xdr:sp macro="" textlink="">
      <xdr:nvSpPr>
        <xdr:cNvPr id="80" name="テキスト ボックス 79"/>
        <xdr:cNvSpPr txBox="1"/>
      </xdr:nvSpPr>
      <xdr:spPr>
        <a:xfrm>
          <a:off x="2527300" y="24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269799</xdr:rowOff>
    </xdr:from>
    <xdr:to>
      <xdr:col>29</xdr:col>
      <xdr:colOff>127000</xdr:colOff>
      <xdr:row>35</xdr:row>
      <xdr:rowOff>274142</xdr:rowOff>
    </xdr:to>
    <xdr:cxnSp macro="">
      <xdr:nvCxnSpPr>
        <xdr:cNvPr id="113" name="直線コネクタ 112"/>
        <xdr:cNvCxnSpPr/>
      </xdr:nvCxnSpPr>
      <xdr:spPr bwMode="auto">
        <a:xfrm>
          <a:off x="5003800" y="6880149"/>
          <a:ext cx="6477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269799</xdr:rowOff>
    </xdr:from>
    <xdr:to>
      <xdr:col>26</xdr:col>
      <xdr:colOff>50800</xdr:colOff>
      <xdr:row>35</xdr:row>
      <xdr:rowOff>304470</xdr:rowOff>
    </xdr:to>
    <xdr:cxnSp macro="">
      <xdr:nvCxnSpPr>
        <xdr:cNvPr id="116" name="直線コネクタ 115"/>
        <xdr:cNvCxnSpPr/>
      </xdr:nvCxnSpPr>
      <xdr:spPr bwMode="auto">
        <a:xfrm flipV="1">
          <a:off x="4305300" y="6880149"/>
          <a:ext cx="698500" cy="3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288734</xdr:rowOff>
    </xdr:from>
    <xdr:to>
      <xdr:col>22</xdr:col>
      <xdr:colOff>114300</xdr:colOff>
      <xdr:row>35</xdr:row>
      <xdr:rowOff>304470</xdr:rowOff>
    </xdr:to>
    <xdr:cxnSp macro="">
      <xdr:nvCxnSpPr>
        <xdr:cNvPr id="119" name="直線コネクタ 118"/>
        <xdr:cNvCxnSpPr/>
      </xdr:nvCxnSpPr>
      <xdr:spPr bwMode="auto">
        <a:xfrm>
          <a:off x="3606800" y="6899084"/>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288734</xdr:rowOff>
    </xdr:from>
    <xdr:to>
      <xdr:col>18</xdr:col>
      <xdr:colOff>177800</xdr:colOff>
      <xdr:row>35</xdr:row>
      <xdr:rowOff>306108</xdr:rowOff>
    </xdr:to>
    <xdr:cxnSp macro="">
      <xdr:nvCxnSpPr>
        <xdr:cNvPr id="122" name="直線コネクタ 121"/>
        <xdr:cNvCxnSpPr/>
      </xdr:nvCxnSpPr>
      <xdr:spPr bwMode="auto">
        <a:xfrm flipV="1">
          <a:off x="2908300" y="6899084"/>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223342</xdr:rowOff>
    </xdr:from>
    <xdr:to>
      <xdr:col>29</xdr:col>
      <xdr:colOff>177800</xdr:colOff>
      <xdr:row>35</xdr:row>
      <xdr:rowOff>324942</xdr:rowOff>
    </xdr:to>
    <xdr:sp macro="" textlink="">
      <xdr:nvSpPr>
        <xdr:cNvPr id="132" name="楕円 131"/>
        <xdr:cNvSpPr/>
      </xdr:nvSpPr>
      <xdr:spPr bwMode="auto">
        <a:xfrm>
          <a:off x="5600700" y="683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195419</xdr:rowOff>
    </xdr:from>
    <xdr:ext cx="762000" cy="259045"/>
    <xdr:sp macro="" textlink="">
      <xdr:nvSpPr>
        <xdr:cNvPr id="133" name="人口1人当たり決算額の推移該当値テキスト445"/>
        <xdr:cNvSpPr txBox="1"/>
      </xdr:nvSpPr>
      <xdr:spPr>
        <a:xfrm>
          <a:off x="5740400" y="68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218999</xdr:rowOff>
    </xdr:from>
    <xdr:to>
      <xdr:col>26</xdr:col>
      <xdr:colOff>101600</xdr:colOff>
      <xdr:row>35</xdr:row>
      <xdr:rowOff>320599</xdr:rowOff>
    </xdr:to>
    <xdr:sp macro="" textlink="">
      <xdr:nvSpPr>
        <xdr:cNvPr id="134" name="楕円 133"/>
        <xdr:cNvSpPr/>
      </xdr:nvSpPr>
      <xdr:spPr bwMode="auto">
        <a:xfrm>
          <a:off x="4953000" y="682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305376</xdr:rowOff>
    </xdr:from>
    <xdr:ext cx="736600" cy="259045"/>
    <xdr:sp macro="" textlink="">
      <xdr:nvSpPr>
        <xdr:cNvPr id="135" name="テキスト ボックス 134"/>
        <xdr:cNvSpPr txBox="1"/>
      </xdr:nvSpPr>
      <xdr:spPr>
        <a:xfrm>
          <a:off x="4622800" y="69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253670</xdr:rowOff>
    </xdr:from>
    <xdr:to>
      <xdr:col>22</xdr:col>
      <xdr:colOff>165100</xdr:colOff>
      <xdr:row>36</xdr:row>
      <xdr:rowOff>12370</xdr:rowOff>
    </xdr:to>
    <xdr:sp macro="" textlink="">
      <xdr:nvSpPr>
        <xdr:cNvPr id="136" name="楕円 135"/>
        <xdr:cNvSpPr/>
      </xdr:nvSpPr>
      <xdr:spPr bwMode="auto">
        <a:xfrm>
          <a:off x="4254500" y="686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340047</xdr:rowOff>
    </xdr:from>
    <xdr:ext cx="762000" cy="259045"/>
    <xdr:sp macro="" textlink="">
      <xdr:nvSpPr>
        <xdr:cNvPr id="137" name="テキスト ボックス 136"/>
        <xdr:cNvSpPr txBox="1"/>
      </xdr:nvSpPr>
      <xdr:spPr>
        <a:xfrm>
          <a:off x="3924300" y="69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237934</xdr:rowOff>
    </xdr:from>
    <xdr:to>
      <xdr:col>19</xdr:col>
      <xdr:colOff>38100</xdr:colOff>
      <xdr:row>35</xdr:row>
      <xdr:rowOff>339534</xdr:rowOff>
    </xdr:to>
    <xdr:sp macro="" textlink="">
      <xdr:nvSpPr>
        <xdr:cNvPr id="138" name="楕円 137"/>
        <xdr:cNvSpPr/>
      </xdr:nvSpPr>
      <xdr:spPr bwMode="auto">
        <a:xfrm>
          <a:off x="3556000" y="684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324311</xdr:rowOff>
    </xdr:from>
    <xdr:ext cx="762000" cy="259045"/>
    <xdr:sp macro="" textlink="">
      <xdr:nvSpPr>
        <xdr:cNvPr id="139" name="テキスト ボックス 138"/>
        <xdr:cNvSpPr txBox="1"/>
      </xdr:nvSpPr>
      <xdr:spPr>
        <a:xfrm>
          <a:off x="3225800" y="693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255308</xdr:rowOff>
    </xdr:from>
    <xdr:to>
      <xdr:col>15</xdr:col>
      <xdr:colOff>101600</xdr:colOff>
      <xdr:row>36</xdr:row>
      <xdr:rowOff>14008</xdr:rowOff>
    </xdr:to>
    <xdr:sp macro="" textlink="">
      <xdr:nvSpPr>
        <xdr:cNvPr id="140" name="楕円 139"/>
        <xdr:cNvSpPr/>
      </xdr:nvSpPr>
      <xdr:spPr bwMode="auto">
        <a:xfrm>
          <a:off x="2857500" y="686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341685</xdr:rowOff>
    </xdr:from>
    <xdr:ext cx="762000" cy="259045"/>
    <xdr:sp macro="" textlink="">
      <xdr:nvSpPr>
        <xdr:cNvPr id="141" name="テキスト ボックス 140"/>
        <xdr:cNvSpPr txBox="1"/>
      </xdr:nvSpPr>
      <xdr:spPr>
        <a:xfrm>
          <a:off x="2527300" y="695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126,573
125,638
208.35
56,058,756
55,399,992
419,778
29,948,897
57,573,996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33727</xdr:rowOff>
    </xdr:from>
    <xdr:to>
      <xdr:col>24</xdr:col>
      <xdr:colOff>63500</xdr:colOff>
      <xdr:row>33</xdr:row>
      <xdr:rowOff>110374</xdr:rowOff>
    </xdr:to>
    <xdr:cxnSp macro="">
      <xdr:nvCxnSpPr>
        <xdr:cNvPr id="63" name="直線コネクタ 62"/>
        <xdr:cNvCxnSpPr/>
      </xdr:nvCxnSpPr>
      <xdr:spPr>
        <a:xfrm flipV="1">
          <a:off x="3797300" y="5691577"/>
          <a:ext cx="838200" cy="7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87971</xdr:rowOff>
    </xdr:from>
    <xdr:to>
      <xdr:col>19</xdr:col>
      <xdr:colOff>177800</xdr:colOff>
      <xdr:row>33</xdr:row>
      <xdr:rowOff>110374</xdr:rowOff>
    </xdr:to>
    <xdr:cxnSp macro="">
      <xdr:nvCxnSpPr>
        <xdr:cNvPr id="66" name="直線コネクタ 65"/>
        <xdr:cNvCxnSpPr/>
      </xdr:nvCxnSpPr>
      <xdr:spPr>
        <a:xfrm>
          <a:off x="2908300" y="574582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87971</xdr:rowOff>
    </xdr:from>
    <xdr:to>
      <xdr:col>15</xdr:col>
      <xdr:colOff>50800</xdr:colOff>
      <xdr:row>33</xdr:row>
      <xdr:rowOff>164421</xdr:rowOff>
    </xdr:to>
    <xdr:cxnSp macro="">
      <xdr:nvCxnSpPr>
        <xdr:cNvPr id="69" name="直線コネクタ 68"/>
        <xdr:cNvCxnSpPr/>
      </xdr:nvCxnSpPr>
      <xdr:spPr>
        <a:xfrm flipV="1">
          <a:off x="2019300" y="5745821"/>
          <a:ext cx="889000" cy="7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77619</xdr:rowOff>
    </xdr:from>
    <xdr:to>
      <xdr:col>10</xdr:col>
      <xdr:colOff>114300</xdr:colOff>
      <xdr:row>33</xdr:row>
      <xdr:rowOff>164421</xdr:rowOff>
    </xdr:to>
    <xdr:cxnSp macro="">
      <xdr:nvCxnSpPr>
        <xdr:cNvPr id="72" name="直線コネクタ 71"/>
        <xdr:cNvCxnSpPr/>
      </xdr:nvCxnSpPr>
      <xdr:spPr>
        <a:xfrm>
          <a:off x="1130300" y="5735469"/>
          <a:ext cx="889000" cy="8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154377</xdr:rowOff>
    </xdr:from>
    <xdr:to>
      <xdr:col>24</xdr:col>
      <xdr:colOff>114300</xdr:colOff>
      <xdr:row>33</xdr:row>
      <xdr:rowOff>84527</xdr:rowOff>
    </xdr:to>
    <xdr:sp macro="" textlink="">
      <xdr:nvSpPr>
        <xdr:cNvPr id="82" name="楕円 81"/>
        <xdr:cNvSpPr/>
      </xdr:nvSpPr>
      <xdr:spPr>
        <a:xfrm>
          <a:off x="4584700" y="56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5804</xdr:rowOff>
    </xdr:from>
    <xdr:ext cx="534377" cy="259045"/>
    <xdr:sp macro="" textlink="">
      <xdr:nvSpPr>
        <xdr:cNvPr id="83" name="人件費該当値テキスト"/>
        <xdr:cNvSpPr txBox="1"/>
      </xdr:nvSpPr>
      <xdr:spPr>
        <a:xfrm>
          <a:off x="4686300" y="549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59574</xdr:rowOff>
    </xdr:from>
    <xdr:to>
      <xdr:col>20</xdr:col>
      <xdr:colOff>38100</xdr:colOff>
      <xdr:row>33</xdr:row>
      <xdr:rowOff>161174</xdr:rowOff>
    </xdr:to>
    <xdr:sp macro="" textlink="">
      <xdr:nvSpPr>
        <xdr:cNvPr id="84" name="楕円 83"/>
        <xdr:cNvSpPr/>
      </xdr:nvSpPr>
      <xdr:spPr>
        <a:xfrm>
          <a:off x="3746500" y="57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6251</xdr:rowOff>
    </xdr:from>
    <xdr:ext cx="534377" cy="259045"/>
    <xdr:sp macro="" textlink="">
      <xdr:nvSpPr>
        <xdr:cNvPr id="85" name="テキスト ボックス 84"/>
        <xdr:cNvSpPr txBox="1"/>
      </xdr:nvSpPr>
      <xdr:spPr>
        <a:xfrm>
          <a:off x="3530111" y="54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37171</xdr:rowOff>
    </xdr:from>
    <xdr:to>
      <xdr:col>15</xdr:col>
      <xdr:colOff>101600</xdr:colOff>
      <xdr:row>33</xdr:row>
      <xdr:rowOff>138771</xdr:rowOff>
    </xdr:to>
    <xdr:sp macro="" textlink="">
      <xdr:nvSpPr>
        <xdr:cNvPr id="86" name="楕円 85"/>
        <xdr:cNvSpPr/>
      </xdr:nvSpPr>
      <xdr:spPr>
        <a:xfrm>
          <a:off x="2857500" y="56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155298</xdr:rowOff>
    </xdr:from>
    <xdr:ext cx="534377" cy="259045"/>
    <xdr:sp macro="" textlink="">
      <xdr:nvSpPr>
        <xdr:cNvPr id="87" name="テキスト ボックス 86"/>
        <xdr:cNvSpPr txBox="1"/>
      </xdr:nvSpPr>
      <xdr:spPr>
        <a:xfrm>
          <a:off x="2641111" y="54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113621</xdr:rowOff>
    </xdr:from>
    <xdr:to>
      <xdr:col>10</xdr:col>
      <xdr:colOff>165100</xdr:colOff>
      <xdr:row>34</xdr:row>
      <xdr:rowOff>43771</xdr:rowOff>
    </xdr:to>
    <xdr:sp macro="" textlink="">
      <xdr:nvSpPr>
        <xdr:cNvPr id="88" name="楕円 87"/>
        <xdr:cNvSpPr/>
      </xdr:nvSpPr>
      <xdr:spPr>
        <a:xfrm>
          <a:off x="1968500" y="57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60298</xdr:rowOff>
    </xdr:from>
    <xdr:ext cx="534377" cy="259045"/>
    <xdr:sp macro="" textlink="">
      <xdr:nvSpPr>
        <xdr:cNvPr id="89" name="テキスト ボックス 88"/>
        <xdr:cNvSpPr txBox="1"/>
      </xdr:nvSpPr>
      <xdr:spPr>
        <a:xfrm>
          <a:off x="1752111" y="55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26819</xdr:rowOff>
    </xdr:from>
    <xdr:to>
      <xdr:col>6</xdr:col>
      <xdr:colOff>38100</xdr:colOff>
      <xdr:row>33</xdr:row>
      <xdr:rowOff>128419</xdr:rowOff>
    </xdr:to>
    <xdr:sp macro="" textlink="">
      <xdr:nvSpPr>
        <xdr:cNvPr id="90" name="楕円 89"/>
        <xdr:cNvSpPr/>
      </xdr:nvSpPr>
      <xdr:spPr>
        <a:xfrm>
          <a:off x="1079500" y="56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144946</xdr:rowOff>
    </xdr:from>
    <xdr:ext cx="534377" cy="259045"/>
    <xdr:sp macro="" textlink="">
      <xdr:nvSpPr>
        <xdr:cNvPr id="91" name="テキスト ボックス 90"/>
        <xdr:cNvSpPr txBox="1"/>
      </xdr:nvSpPr>
      <xdr:spPr>
        <a:xfrm>
          <a:off x="863111" y="54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18288</xdr:rowOff>
    </xdr:from>
    <xdr:to>
      <xdr:col>24</xdr:col>
      <xdr:colOff>63500</xdr:colOff>
      <xdr:row>57</xdr:row>
      <xdr:rowOff>37046</xdr:rowOff>
    </xdr:to>
    <xdr:cxnSp macro="">
      <xdr:nvCxnSpPr>
        <xdr:cNvPr id="121" name="直線コネクタ 120"/>
        <xdr:cNvCxnSpPr/>
      </xdr:nvCxnSpPr>
      <xdr:spPr>
        <a:xfrm flipV="1">
          <a:off x="3797300" y="9790938"/>
          <a:ext cx="8382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37046</xdr:rowOff>
    </xdr:from>
    <xdr:to>
      <xdr:col>19</xdr:col>
      <xdr:colOff>177800</xdr:colOff>
      <xdr:row>57</xdr:row>
      <xdr:rowOff>53607</xdr:rowOff>
    </xdr:to>
    <xdr:cxnSp macro="">
      <xdr:nvCxnSpPr>
        <xdr:cNvPr id="124" name="直線コネクタ 123"/>
        <xdr:cNvCxnSpPr/>
      </xdr:nvCxnSpPr>
      <xdr:spPr>
        <a:xfrm flipV="1">
          <a:off x="2908300" y="9809696"/>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53607</xdr:rowOff>
    </xdr:from>
    <xdr:to>
      <xdr:col>15</xdr:col>
      <xdr:colOff>50800</xdr:colOff>
      <xdr:row>57</xdr:row>
      <xdr:rowOff>77953</xdr:rowOff>
    </xdr:to>
    <xdr:cxnSp macro="">
      <xdr:nvCxnSpPr>
        <xdr:cNvPr id="127" name="直線コネクタ 126"/>
        <xdr:cNvCxnSpPr/>
      </xdr:nvCxnSpPr>
      <xdr:spPr>
        <a:xfrm flipV="1">
          <a:off x="2019300" y="982625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77953</xdr:rowOff>
    </xdr:from>
    <xdr:to>
      <xdr:col>10</xdr:col>
      <xdr:colOff>114300</xdr:colOff>
      <xdr:row>57</xdr:row>
      <xdr:rowOff>110554</xdr:rowOff>
    </xdr:to>
    <xdr:cxnSp macro="">
      <xdr:nvCxnSpPr>
        <xdr:cNvPr id="130" name="直線コネクタ 129"/>
        <xdr:cNvCxnSpPr/>
      </xdr:nvCxnSpPr>
      <xdr:spPr>
        <a:xfrm flipV="1">
          <a:off x="1130300" y="9850603"/>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138938</xdr:rowOff>
    </xdr:from>
    <xdr:to>
      <xdr:col>24</xdr:col>
      <xdr:colOff>114300</xdr:colOff>
      <xdr:row>57</xdr:row>
      <xdr:rowOff>69088</xdr:rowOff>
    </xdr:to>
    <xdr:sp macro="" textlink="">
      <xdr:nvSpPr>
        <xdr:cNvPr id="140" name="楕円 139"/>
        <xdr:cNvSpPr/>
      </xdr:nvSpPr>
      <xdr:spPr>
        <a:xfrm>
          <a:off x="45847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161815</xdr:rowOff>
    </xdr:from>
    <xdr:ext cx="534377" cy="259045"/>
    <xdr:sp macro="" textlink="">
      <xdr:nvSpPr>
        <xdr:cNvPr id="141" name="物件費該当値テキスト"/>
        <xdr:cNvSpPr txBox="1"/>
      </xdr:nvSpPr>
      <xdr:spPr>
        <a:xfrm>
          <a:off x="4686300" y="9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157696</xdr:rowOff>
    </xdr:from>
    <xdr:to>
      <xdr:col>20</xdr:col>
      <xdr:colOff>38100</xdr:colOff>
      <xdr:row>57</xdr:row>
      <xdr:rowOff>87846</xdr:rowOff>
    </xdr:to>
    <xdr:sp macro="" textlink="">
      <xdr:nvSpPr>
        <xdr:cNvPr id="142" name="楕円 141"/>
        <xdr:cNvSpPr/>
      </xdr:nvSpPr>
      <xdr:spPr>
        <a:xfrm>
          <a:off x="3746500" y="97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104373</xdr:rowOff>
    </xdr:from>
    <xdr:ext cx="534377" cy="259045"/>
    <xdr:sp macro="" textlink="">
      <xdr:nvSpPr>
        <xdr:cNvPr id="143" name="テキスト ボックス 142"/>
        <xdr:cNvSpPr txBox="1"/>
      </xdr:nvSpPr>
      <xdr:spPr>
        <a:xfrm>
          <a:off x="3530111" y="95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2807</xdr:rowOff>
    </xdr:from>
    <xdr:to>
      <xdr:col>15</xdr:col>
      <xdr:colOff>101600</xdr:colOff>
      <xdr:row>57</xdr:row>
      <xdr:rowOff>104407</xdr:rowOff>
    </xdr:to>
    <xdr:sp macro="" textlink="">
      <xdr:nvSpPr>
        <xdr:cNvPr id="144" name="楕円 143"/>
        <xdr:cNvSpPr/>
      </xdr:nvSpPr>
      <xdr:spPr>
        <a:xfrm>
          <a:off x="2857500" y="97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120934</xdr:rowOff>
    </xdr:from>
    <xdr:ext cx="534377" cy="259045"/>
    <xdr:sp macro="" textlink="">
      <xdr:nvSpPr>
        <xdr:cNvPr id="145" name="テキスト ボックス 144"/>
        <xdr:cNvSpPr txBox="1"/>
      </xdr:nvSpPr>
      <xdr:spPr>
        <a:xfrm>
          <a:off x="2641111" y="95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27153</xdr:rowOff>
    </xdr:from>
    <xdr:to>
      <xdr:col>10</xdr:col>
      <xdr:colOff>165100</xdr:colOff>
      <xdr:row>57</xdr:row>
      <xdr:rowOff>128753</xdr:rowOff>
    </xdr:to>
    <xdr:sp macro="" textlink="">
      <xdr:nvSpPr>
        <xdr:cNvPr id="146" name="楕円 145"/>
        <xdr:cNvSpPr/>
      </xdr:nvSpPr>
      <xdr:spPr>
        <a:xfrm>
          <a:off x="1968500" y="97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145280</xdr:rowOff>
    </xdr:from>
    <xdr:ext cx="534377" cy="259045"/>
    <xdr:sp macro="" textlink="">
      <xdr:nvSpPr>
        <xdr:cNvPr id="147" name="テキスト ボックス 146"/>
        <xdr:cNvSpPr txBox="1"/>
      </xdr:nvSpPr>
      <xdr:spPr>
        <a:xfrm>
          <a:off x="1752111" y="95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59754</xdr:rowOff>
    </xdr:from>
    <xdr:to>
      <xdr:col>6</xdr:col>
      <xdr:colOff>38100</xdr:colOff>
      <xdr:row>57</xdr:row>
      <xdr:rowOff>161354</xdr:rowOff>
    </xdr:to>
    <xdr:sp macro="" textlink="">
      <xdr:nvSpPr>
        <xdr:cNvPr id="148" name="楕円 147"/>
        <xdr:cNvSpPr/>
      </xdr:nvSpPr>
      <xdr:spPr>
        <a:xfrm>
          <a:off x="1079500" y="983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6431</xdr:rowOff>
    </xdr:from>
    <xdr:ext cx="534377" cy="259045"/>
    <xdr:sp macro="" textlink="">
      <xdr:nvSpPr>
        <xdr:cNvPr id="149" name="テキスト ボックス 148"/>
        <xdr:cNvSpPr txBox="1"/>
      </xdr:nvSpPr>
      <xdr:spPr>
        <a:xfrm>
          <a:off x="863111" y="96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32350</xdr:rowOff>
    </xdr:from>
    <xdr:to>
      <xdr:col>24</xdr:col>
      <xdr:colOff>63500</xdr:colOff>
      <xdr:row>77</xdr:row>
      <xdr:rowOff>61610</xdr:rowOff>
    </xdr:to>
    <xdr:cxnSp macro="">
      <xdr:nvCxnSpPr>
        <xdr:cNvPr id="176" name="直線コネクタ 175"/>
        <xdr:cNvCxnSpPr/>
      </xdr:nvCxnSpPr>
      <xdr:spPr>
        <a:xfrm flipV="1">
          <a:off x="3797300" y="13234000"/>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24028</xdr:rowOff>
    </xdr:from>
    <xdr:to>
      <xdr:col>19</xdr:col>
      <xdr:colOff>177800</xdr:colOff>
      <xdr:row>77</xdr:row>
      <xdr:rowOff>61610</xdr:rowOff>
    </xdr:to>
    <xdr:cxnSp macro="">
      <xdr:nvCxnSpPr>
        <xdr:cNvPr id="179" name="直線コネクタ 178"/>
        <xdr:cNvCxnSpPr/>
      </xdr:nvCxnSpPr>
      <xdr:spPr>
        <a:xfrm>
          <a:off x="2908300" y="13225678"/>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24028</xdr:rowOff>
    </xdr:from>
    <xdr:to>
      <xdr:col>15</xdr:col>
      <xdr:colOff>50800</xdr:colOff>
      <xdr:row>77</xdr:row>
      <xdr:rowOff>84471</xdr:rowOff>
    </xdr:to>
    <xdr:cxnSp macro="">
      <xdr:nvCxnSpPr>
        <xdr:cNvPr id="182" name="直線コネクタ 181"/>
        <xdr:cNvCxnSpPr/>
      </xdr:nvCxnSpPr>
      <xdr:spPr>
        <a:xfrm flipV="1">
          <a:off x="2019300" y="13225678"/>
          <a:ext cx="889000" cy="6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84471</xdr:rowOff>
    </xdr:from>
    <xdr:to>
      <xdr:col>10</xdr:col>
      <xdr:colOff>114300</xdr:colOff>
      <xdr:row>77</xdr:row>
      <xdr:rowOff>87762</xdr:rowOff>
    </xdr:to>
    <xdr:cxnSp macro="">
      <xdr:nvCxnSpPr>
        <xdr:cNvPr id="185" name="直線コネクタ 184"/>
        <xdr:cNvCxnSpPr/>
      </xdr:nvCxnSpPr>
      <xdr:spPr>
        <a:xfrm flipV="1">
          <a:off x="1130300" y="13286121"/>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153000</xdr:rowOff>
    </xdr:from>
    <xdr:to>
      <xdr:col>24</xdr:col>
      <xdr:colOff>114300</xdr:colOff>
      <xdr:row>77</xdr:row>
      <xdr:rowOff>83150</xdr:rowOff>
    </xdr:to>
    <xdr:sp macro="" textlink="">
      <xdr:nvSpPr>
        <xdr:cNvPr id="195" name="楕円 194"/>
        <xdr:cNvSpPr/>
      </xdr:nvSpPr>
      <xdr:spPr>
        <a:xfrm>
          <a:off x="4584700" y="131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131427</xdr:rowOff>
    </xdr:from>
    <xdr:ext cx="469744" cy="259045"/>
    <xdr:sp macro="" textlink="">
      <xdr:nvSpPr>
        <xdr:cNvPr id="196" name="維持補修費該当値テキスト"/>
        <xdr:cNvSpPr txBox="1"/>
      </xdr:nvSpPr>
      <xdr:spPr>
        <a:xfrm>
          <a:off x="4686300" y="131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10810</xdr:rowOff>
    </xdr:from>
    <xdr:to>
      <xdr:col>20</xdr:col>
      <xdr:colOff>38100</xdr:colOff>
      <xdr:row>77</xdr:row>
      <xdr:rowOff>112410</xdr:rowOff>
    </xdr:to>
    <xdr:sp macro="" textlink="">
      <xdr:nvSpPr>
        <xdr:cNvPr id="197" name="楕円 196"/>
        <xdr:cNvSpPr/>
      </xdr:nvSpPr>
      <xdr:spPr>
        <a:xfrm>
          <a:off x="3746500" y="132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103537</xdr:rowOff>
    </xdr:from>
    <xdr:ext cx="469744" cy="259045"/>
    <xdr:sp macro="" textlink="">
      <xdr:nvSpPr>
        <xdr:cNvPr id="198" name="テキスト ボックス 197"/>
        <xdr:cNvSpPr txBox="1"/>
      </xdr:nvSpPr>
      <xdr:spPr>
        <a:xfrm>
          <a:off x="3562428" y="133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144678</xdr:rowOff>
    </xdr:from>
    <xdr:to>
      <xdr:col>15</xdr:col>
      <xdr:colOff>101600</xdr:colOff>
      <xdr:row>77</xdr:row>
      <xdr:rowOff>74828</xdr:rowOff>
    </xdr:to>
    <xdr:sp macro="" textlink="">
      <xdr:nvSpPr>
        <xdr:cNvPr id="199" name="楕円 198"/>
        <xdr:cNvSpPr/>
      </xdr:nvSpPr>
      <xdr:spPr>
        <a:xfrm>
          <a:off x="2857500" y="131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65955</xdr:rowOff>
    </xdr:from>
    <xdr:ext cx="469744" cy="259045"/>
    <xdr:sp macro="" textlink="">
      <xdr:nvSpPr>
        <xdr:cNvPr id="200" name="テキスト ボックス 199"/>
        <xdr:cNvSpPr txBox="1"/>
      </xdr:nvSpPr>
      <xdr:spPr>
        <a:xfrm>
          <a:off x="2673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33671</xdr:rowOff>
    </xdr:from>
    <xdr:to>
      <xdr:col>10</xdr:col>
      <xdr:colOff>165100</xdr:colOff>
      <xdr:row>77</xdr:row>
      <xdr:rowOff>135271</xdr:rowOff>
    </xdr:to>
    <xdr:sp macro="" textlink="">
      <xdr:nvSpPr>
        <xdr:cNvPr id="201" name="楕円 200"/>
        <xdr:cNvSpPr/>
      </xdr:nvSpPr>
      <xdr:spPr>
        <a:xfrm>
          <a:off x="1968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126398</xdr:rowOff>
    </xdr:from>
    <xdr:ext cx="469744" cy="259045"/>
    <xdr:sp macro="" textlink="">
      <xdr:nvSpPr>
        <xdr:cNvPr id="202" name="テキスト ボックス 201"/>
        <xdr:cNvSpPr txBox="1"/>
      </xdr:nvSpPr>
      <xdr:spPr>
        <a:xfrm>
          <a:off x="1784428" y="1332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36962</xdr:rowOff>
    </xdr:from>
    <xdr:to>
      <xdr:col>6</xdr:col>
      <xdr:colOff>38100</xdr:colOff>
      <xdr:row>77</xdr:row>
      <xdr:rowOff>138562</xdr:rowOff>
    </xdr:to>
    <xdr:sp macro="" textlink="">
      <xdr:nvSpPr>
        <xdr:cNvPr id="203" name="楕円 202"/>
        <xdr:cNvSpPr/>
      </xdr:nvSpPr>
      <xdr:spPr>
        <a:xfrm>
          <a:off x="1079500" y="132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129689</xdr:rowOff>
    </xdr:from>
    <xdr:ext cx="469744" cy="259045"/>
    <xdr:sp macro="" textlink="">
      <xdr:nvSpPr>
        <xdr:cNvPr id="204" name="テキスト ボックス 203"/>
        <xdr:cNvSpPr txBox="1"/>
      </xdr:nvSpPr>
      <xdr:spPr>
        <a:xfrm>
          <a:off x="895428" y="1333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49936</xdr:rowOff>
    </xdr:from>
    <xdr:to>
      <xdr:col>24</xdr:col>
      <xdr:colOff>63500</xdr:colOff>
      <xdr:row>97</xdr:row>
      <xdr:rowOff>51436</xdr:rowOff>
    </xdr:to>
    <xdr:cxnSp macro="">
      <xdr:nvCxnSpPr>
        <xdr:cNvPr id="234" name="直線コネクタ 233"/>
        <xdr:cNvCxnSpPr/>
      </xdr:nvCxnSpPr>
      <xdr:spPr>
        <a:xfrm flipV="1">
          <a:off x="3797300" y="16680586"/>
          <a:ext cx="8382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51436</xdr:rowOff>
    </xdr:from>
    <xdr:to>
      <xdr:col>19</xdr:col>
      <xdr:colOff>177800</xdr:colOff>
      <xdr:row>97</xdr:row>
      <xdr:rowOff>99504</xdr:rowOff>
    </xdr:to>
    <xdr:cxnSp macro="">
      <xdr:nvCxnSpPr>
        <xdr:cNvPr id="237" name="直線コネクタ 236"/>
        <xdr:cNvCxnSpPr/>
      </xdr:nvCxnSpPr>
      <xdr:spPr>
        <a:xfrm flipV="1">
          <a:off x="2908300" y="16682086"/>
          <a:ext cx="889000" cy="4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99504</xdr:rowOff>
    </xdr:from>
    <xdr:to>
      <xdr:col>15</xdr:col>
      <xdr:colOff>50800</xdr:colOff>
      <xdr:row>97</xdr:row>
      <xdr:rowOff>167932</xdr:rowOff>
    </xdr:to>
    <xdr:cxnSp macro="">
      <xdr:nvCxnSpPr>
        <xdr:cNvPr id="240" name="直線コネクタ 239"/>
        <xdr:cNvCxnSpPr/>
      </xdr:nvCxnSpPr>
      <xdr:spPr>
        <a:xfrm flipV="1">
          <a:off x="2019300" y="16730154"/>
          <a:ext cx="8890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167932</xdr:rowOff>
    </xdr:from>
    <xdr:to>
      <xdr:col>10</xdr:col>
      <xdr:colOff>114300</xdr:colOff>
      <xdr:row>98</xdr:row>
      <xdr:rowOff>35827</xdr:rowOff>
    </xdr:to>
    <xdr:cxnSp macro="">
      <xdr:nvCxnSpPr>
        <xdr:cNvPr id="243" name="直線コネクタ 242"/>
        <xdr:cNvCxnSpPr/>
      </xdr:nvCxnSpPr>
      <xdr:spPr>
        <a:xfrm flipV="1">
          <a:off x="1130300" y="16798582"/>
          <a:ext cx="889000" cy="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170586</xdr:rowOff>
    </xdr:from>
    <xdr:to>
      <xdr:col>24</xdr:col>
      <xdr:colOff>114300</xdr:colOff>
      <xdr:row>97</xdr:row>
      <xdr:rowOff>100736</xdr:rowOff>
    </xdr:to>
    <xdr:sp macro="" textlink="">
      <xdr:nvSpPr>
        <xdr:cNvPr id="253" name="楕円 252"/>
        <xdr:cNvSpPr/>
      </xdr:nvSpPr>
      <xdr:spPr>
        <a:xfrm>
          <a:off x="4584700" y="166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149013</xdr:rowOff>
    </xdr:from>
    <xdr:ext cx="534377" cy="259045"/>
    <xdr:sp macro="" textlink="">
      <xdr:nvSpPr>
        <xdr:cNvPr id="254" name="扶助費該当値テキスト"/>
        <xdr:cNvSpPr txBox="1"/>
      </xdr:nvSpPr>
      <xdr:spPr>
        <a:xfrm>
          <a:off x="4686300" y="166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636</xdr:rowOff>
    </xdr:from>
    <xdr:to>
      <xdr:col>20</xdr:col>
      <xdr:colOff>38100</xdr:colOff>
      <xdr:row>97</xdr:row>
      <xdr:rowOff>102236</xdr:rowOff>
    </xdr:to>
    <xdr:sp macro="" textlink="">
      <xdr:nvSpPr>
        <xdr:cNvPr id="255" name="楕円 254"/>
        <xdr:cNvSpPr/>
      </xdr:nvSpPr>
      <xdr:spPr>
        <a:xfrm>
          <a:off x="3746500" y="166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93363</xdr:rowOff>
    </xdr:from>
    <xdr:ext cx="534377" cy="259045"/>
    <xdr:sp macro="" textlink="">
      <xdr:nvSpPr>
        <xdr:cNvPr id="256" name="テキスト ボックス 255"/>
        <xdr:cNvSpPr txBox="1"/>
      </xdr:nvSpPr>
      <xdr:spPr>
        <a:xfrm>
          <a:off x="3530111" y="167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48704</xdr:rowOff>
    </xdr:from>
    <xdr:to>
      <xdr:col>15</xdr:col>
      <xdr:colOff>101600</xdr:colOff>
      <xdr:row>97</xdr:row>
      <xdr:rowOff>150304</xdr:rowOff>
    </xdr:to>
    <xdr:sp macro="" textlink="">
      <xdr:nvSpPr>
        <xdr:cNvPr id="257" name="楕円 256"/>
        <xdr:cNvSpPr/>
      </xdr:nvSpPr>
      <xdr:spPr>
        <a:xfrm>
          <a:off x="2857500" y="1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141431</xdr:rowOff>
    </xdr:from>
    <xdr:ext cx="534377" cy="259045"/>
    <xdr:sp macro="" textlink="">
      <xdr:nvSpPr>
        <xdr:cNvPr id="258" name="テキスト ボックス 257"/>
        <xdr:cNvSpPr txBox="1"/>
      </xdr:nvSpPr>
      <xdr:spPr>
        <a:xfrm>
          <a:off x="2641111" y="167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117132</xdr:rowOff>
    </xdr:from>
    <xdr:to>
      <xdr:col>10</xdr:col>
      <xdr:colOff>165100</xdr:colOff>
      <xdr:row>98</xdr:row>
      <xdr:rowOff>47282</xdr:rowOff>
    </xdr:to>
    <xdr:sp macro="" textlink="">
      <xdr:nvSpPr>
        <xdr:cNvPr id="259" name="楕円 258"/>
        <xdr:cNvSpPr/>
      </xdr:nvSpPr>
      <xdr:spPr>
        <a:xfrm>
          <a:off x="1968500" y="167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38409</xdr:rowOff>
    </xdr:from>
    <xdr:ext cx="534377" cy="259045"/>
    <xdr:sp macro="" textlink="">
      <xdr:nvSpPr>
        <xdr:cNvPr id="260" name="テキスト ボックス 259"/>
        <xdr:cNvSpPr txBox="1"/>
      </xdr:nvSpPr>
      <xdr:spPr>
        <a:xfrm>
          <a:off x="1752111" y="168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156477</xdr:rowOff>
    </xdr:from>
    <xdr:to>
      <xdr:col>6</xdr:col>
      <xdr:colOff>38100</xdr:colOff>
      <xdr:row>98</xdr:row>
      <xdr:rowOff>86627</xdr:rowOff>
    </xdr:to>
    <xdr:sp macro="" textlink="">
      <xdr:nvSpPr>
        <xdr:cNvPr id="261" name="楕円 260"/>
        <xdr:cNvSpPr/>
      </xdr:nvSpPr>
      <xdr:spPr>
        <a:xfrm>
          <a:off x="1079500" y="167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77754</xdr:rowOff>
    </xdr:from>
    <xdr:ext cx="534377" cy="259045"/>
    <xdr:sp macro="" textlink="">
      <xdr:nvSpPr>
        <xdr:cNvPr id="262" name="テキスト ボックス 261"/>
        <xdr:cNvSpPr txBox="1"/>
      </xdr:nvSpPr>
      <xdr:spPr>
        <a:xfrm>
          <a:off x="863111" y="168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55680</xdr:rowOff>
    </xdr:from>
    <xdr:to>
      <xdr:col>55</xdr:col>
      <xdr:colOff>0</xdr:colOff>
      <xdr:row>37</xdr:row>
      <xdr:rowOff>85663</xdr:rowOff>
    </xdr:to>
    <xdr:cxnSp macro="">
      <xdr:nvCxnSpPr>
        <xdr:cNvPr id="289" name="直線コネクタ 288"/>
        <xdr:cNvCxnSpPr/>
      </xdr:nvCxnSpPr>
      <xdr:spPr>
        <a:xfrm flipV="1">
          <a:off x="9639300" y="6399330"/>
          <a:ext cx="8382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72322</xdr:rowOff>
    </xdr:from>
    <xdr:to>
      <xdr:col>50</xdr:col>
      <xdr:colOff>114300</xdr:colOff>
      <xdr:row>37</xdr:row>
      <xdr:rowOff>85663</xdr:rowOff>
    </xdr:to>
    <xdr:cxnSp macro="">
      <xdr:nvCxnSpPr>
        <xdr:cNvPr id="292" name="直線コネクタ 291"/>
        <xdr:cNvCxnSpPr/>
      </xdr:nvCxnSpPr>
      <xdr:spPr>
        <a:xfrm>
          <a:off x="8750300" y="6415972"/>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72322</xdr:rowOff>
    </xdr:from>
    <xdr:to>
      <xdr:col>45</xdr:col>
      <xdr:colOff>177800</xdr:colOff>
      <xdr:row>37</xdr:row>
      <xdr:rowOff>88471</xdr:rowOff>
    </xdr:to>
    <xdr:cxnSp macro="">
      <xdr:nvCxnSpPr>
        <xdr:cNvPr id="295" name="直線コネクタ 294"/>
        <xdr:cNvCxnSpPr/>
      </xdr:nvCxnSpPr>
      <xdr:spPr>
        <a:xfrm flipV="1">
          <a:off x="7861300" y="6415972"/>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88471</xdr:rowOff>
    </xdr:from>
    <xdr:to>
      <xdr:col>41</xdr:col>
      <xdr:colOff>50800</xdr:colOff>
      <xdr:row>37</xdr:row>
      <xdr:rowOff>109383</xdr:rowOff>
    </xdr:to>
    <xdr:cxnSp macro="">
      <xdr:nvCxnSpPr>
        <xdr:cNvPr id="298" name="直線コネクタ 297"/>
        <xdr:cNvCxnSpPr/>
      </xdr:nvCxnSpPr>
      <xdr:spPr>
        <a:xfrm flipV="1">
          <a:off x="6972300" y="6432121"/>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4880</xdr:rowOff>
    </xdr:from>
    <xdr:to>
      <xdr:col>55</xdr:col>
      <xdr:colOff>50800</xdr:colOff>
      <xdr:row>37</xdr:row>
      <xdr:rowOff>106480</xdr:rowOff>
    </xdr:to>
    <xdr:sp macro="" textlink="">
      <xdr:nvSpPr>
        <xdr:cNvPr id="308" name="楕円 307"/>
        <xdr:cNvSpPr/>
      </xdr:nvSpPr>
      <xdr:spPr>
        <a:xfrm>
          <a:off x="10426700" y="63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27757</xdr:rowOff>
    </xdr:from>
    <xdr:ext cx="534377" cy="259045"/>
    <xdr:sp macro="" textlink="">
      <xdr:nvSpPr>
        <xdr:cNvPr id="309" name="補助費等該当値テキスト"/>
        <xdr:cNvSpPr txBox="1"/>
      </xdr:nvSpPr>
      <xdr:spPr>
        <a:xfrm>
          <a:off x="10528300" y="619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34863</xdr:rowOff>
    </xdr:from>
    <xdr:to>
      <xdr:col>50</xdr:col>
      <xdr:colOff>165100</xdr:colOff>
      <xdr:row>37</xdr:row>
      <xdr:rowOff>136463</xdr:rowOff>
    </xdr:to>
    <xdr:sp macro="" textlink="">
      <xdr:nvSpPr>
        <xdr:cNvPr id="310" name="楕円 309"/>
        <xdr:cNvSpPr/>
      </xdr:nvSpPr>
      <xdr:spPr>
        <a:xfrm>
          <a:off x="9588500" y="63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152990</xdr:rowOff>
    </xdr:from>
    <xdr:ext cx="534377" cy="259045"/>
    <xdr:sp macro="" textlink="">
      <xdr:nvSpPr>
        <xdr:cNvPr id="311" name="テキスト ボックス 310"/>
        <xdr:cNvSpPr txBox="1"/>
      </xdr:nvSpPr>
      <xdr:spPr>
        <a:xfrm>
          <a:off x="9372111" y="61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21522</xdr:rowOff>
    </xdr:from>
    <xdr:to>
      <xdr:col>46</xdr:col>
      <xdr:colOff>38100</xdr:colOff>
      <xdr:row>37</xdr:row>
      <xdr:rowOff>123122</xdr:rowOff>
    </xdr:to>
    <xdr:sp macro="" textlink="">
      <xdr:nvSpPr>
        <xdr:cNvPr id="312" name="楕円 311"/>
        <xdr:cNvSpPr/>
      </xdr:nvSpPr>
      <xdr:spPr>
        <a:xfrm>
          <a:off x="8699500" y="63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139649</xdr:rowOff>
    </xdr:from>
    <xdr:ext cx="534377" cy="259045"/>
    <xdr:sp macro="" textlink="">
      <xdr:nvSpPr>
        <xdr:cNvPr id="313" name="テキスト ボックス 312"/>
        <xdr:cNvSpPr txBox="1"/>
      </xdr:nvSpPr>
      <xdr:spPr>
        <a:xfrm>
          <a:off x="8483111" y="614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37671</xdr:rowOff>
    </xdr:from>
    <xdr:to>
      <xdr:col>41</xdr:col>
      <xdr:colOff>101600</xdr:colOff>
      <xdr:row>37</xdr:row>
      <xdr:rowOff>139271</xdr:rowOff>
    </xdr:to>
    <xdr:sp macro="" textlink="">
      <xdr:nvSpPr>
        <xdr:cNvPr id="314" name="楕円 313"/>
        <xdr:cNvSpPr/>
      </xdr:nvSpPr>
      <xdr:spPr>
        <a:xfrm>
          <a:off x="7810500" y="63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155798</xdr:rowOff>
    </xdr:from>
    <xdr:ext cx="534377" cy="259045"/>
    <xdr:sp macro="" textlink="">
      <xdr:nvSpPr>
        <xdr:cNvPr id="315" name="テキスト ボックス 314"/>
        <xdr:cNvSpPr txBox="1"/>
      </xdr:nvSpPr>
      <xdr:spPr>
        <a:xfrm>
          <a:off x="7594111" y="615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58583</xdr:rowOff>
    </xdr:from>
    <xdr:to>
      <xdr:col>36</xdr:col>
      <xdr:colOff>165100</xdr:colOff>
      <xdr:row>37</xdr:row>
      <xdr:rowOff>160183</xdr:rowOff>
    </xdr:to>
    <xdr:sp macro="" textlink="">
      <xdr:nvSpPr>
        <xdr:cNvPr id="316" name="楕円 315"/>
        <xdr:cNvSpPr/>
      </xdr:nvSpPr>
      <xdr:spPr>
        <a:xfrm>
          <a:off x="6921500" y="64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5260</xdr:rowOff>
    </xdr:from>
    <xdr:ext cx="534377" cy="259045"/>
    <xdr:sp macro="" textlink="">
      <xdr:nvSpPr>
        <xdr:cNvPr id="317" name="テキスト ボックス 316"/>
        <xdr:cNvSpPr txBox="1"/>
      </xdr:nvSpPr>
      <xdr:spPr>
        <a:xfrm>
          <a:off x="6705111" y="61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28943</xdr:rowOff>
    </xdr:from>
    <xdr:to>
      <xdr:col>55</xdr:col>
      <xdr:colOff>0</xdr:colOff>
      <xdr:row>57</xdr:row>
      <xdr:rowOff>125786</xdr:rowOff>
    </xdr:to>
    <xdr:cxnSp macro="">
      <xdr:nvCxnSpPr>
        <xdr:cNvPr id="346" name="直線コネクタ 345"/>
        <xdr:cNvCxnSpPr/>
      </xdr:nvCxnSpPr>
      <xdr:spPr>
        <a:xfrm flipV="1">
          <a:off x="9639300" y="9630143"/>
          <a:ext cx="838200" cy="26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143350</xdr:rowOff>
    </xdr:from>
    <xdr:to>
      <xdr:col>50</xdr:col>
      <xdr:colOff>114300</xdr:colOff>
      <xdr:row>57</xdr:row>
      <xdr:rowOff>125786</xdr:rowOff>
    </xdr:to>
    <xdr:cxnSp macro="">
      <xdr:nvCxnSpPr>
        <xdr:cNvPr id="349" name="直線コネクタ 348"/>
        <xdr:cNvCxnSpPr/>
      </xdr:nvCxnSpPr>
      <xdr:spPr>
        <a:xfrm>
          <a:off x="8750300" y="9744550"/>
          <a:ext cx="889000" cy="1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95153</xdr:rowOff>
    </xdr:from>
    <xdr:to>
      <xdr:col>45</xdr:col>
      <xdr:colOff>177800</xdr:colOff>
      <xdr:row>56</xdr:row>
      <xdr:rowOff>143350</xdr:rowOff>
    </xdr:to>
    <xdr:cxnSp macro="">
      <xdr:nvCxnSpPr>
        <xdr:cNvPr id="352" name="直線コネクタ 351"/>
        <xdr:cNvCxnSpPr/>
      </xdr:nvCxnSpPr>
      <xdr:spPr>
        <a:xfrm>
          <a:off x="7861300" y="9696353"/>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95153</xdr:rowOff>
    </xdr:from>
    <xdr:to>
      <xdr:col>41</xdr:col>
      <xdr:colOff>50800</xdr:colOff>
      <xdr:row>57</xdr:row>
      <xdr:rowOff>96151</xdr:rowOff>
    </xdr:to>
    <xdr:cxnSp macro="">
      <xdr:nvCxnSpPr>
        <xdr:cNvPr id="355" name="直線コネクタ 354"/>
        <xdr:cNvCxnSpPr/>
      </xdr:nvCxnSpPr>
      <xdr:spPr>
        <a:xfrm flipV="1">
          <a:off x="6972300" y="9696353"/>
          <a:ext cx="889000" cy="17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91963</xdr:rowOff>
    </xdr:from>
    <xdr:ext cx="534377" cy="259045"/>
    <xdr:sp macro="" textlink="">
      <xdr:nvSpPr>
        <xdr:cNvPr id="357" name="テキスト ボックス 356"/>
        <xdr:cNvSpPr txBox="1"/>
      </xdr:nvSpPr>
      <xdr:spPr>
        <a:xfrm>
          <a:off x="7594111" y="9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149593</xdr:rowOff>
    </xdr:from>
    <xdr:to>
      <xdr:col>55</xdr:col>
      <xdr:colOff>50800</xdr:colOff>
      <xdr:row>56</xdr:row>
      <xdr:rowOff>79743</xdr:rowOff>
    </xdr:to>
    <xdr:sp macro="" textlink="">
      <xdr:nvSpPr>
        <xdr:cNvPr id="365" name="楕円 364"/>
        <xdr:cNvSpPr/>
      </xdr:nvSpPr>
      <xdr:spPr>
        <a:xfrm>
          <a:off x="10426700" y="95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1020</xdr:rowOff>
    </xdr:from>
    <xdr:ext cx="534377" cy="259045"/>
    <xdr:sp macro="" textlink="">
      <xdr:nvSpPr>
        <xdr:cNvPr id="366" name="普通建設事業費該当値テキスト"/>
        <xdr:cNvSpPr txBox="1"/>
      </xdr:nvSpPr>
      <xdr:spPr>
        <a:xfrm>
          <a:off x="10528300" y="94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74986</xdr:rowOff>
    </xdr:from>
    <xdr:to>
      <xdr:col>50</xdr:col>
      <xdr:colOff>165100</xdr:colOff>
      <xdr:row>58</xdr:row>
      <xdr:rowOff>5136</xdr:rowOff>
    </xdr:to>
    <xdr:sp macro="" textlink="">
      <xdr:nvSpPr>
        <xdr:cNvPr id="367" name="楕円 366"/>
        <xdr:cNvSpPr/>
      </xdr:nvSpPr>
      <xdr:spPr>
        <a:xfrm>
          <a:off x="9588500" y="98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167713</xdr:rowOff>
    </xdr:from>
    <xdr:ext cx="534377" cy="259045"/>
    <xdr:sp macro="" textlink="">
      <xdr:nvSpPr>
        <xdr:cNvPr id="368" name="テキスト ボックス 367"/>
        <xdr:cNvSpPr txBox="1"/>
      </xdr:nvSpPr>
      <xdr:spPr>
        <a:xfrm>
          <a:off x="9372111" y="994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92550</xdr:rowOff>
    </xdr:from>
    <xdr:to>
      <xdr:col>46</xdr:col>
      <xdr:colOff>38100</xdr:colOff>
      <xdr:row>57</xdr:row>
      <xdr:rowOff>22700</xdr:rowOff>
    </xdr:to>
    <xdr:sp macro="" textlink="">
      <xdr:nvSpPr>
        <xdr:cNvPr id="369" name="楕円 368"/>
        <xdr:cNvSpPr/>
      </xdr:nvSpPr>
      <xdr:spPr>
        <a:xfrm>
          <a:off x="8699500" y="96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39227</xdr:rowOff>
    </xdr:from>
    <xdr:ext cx="534377" cy="259045"/>
    <xdr:sp macro="" textlink="">
      <xdr:nvSpPr>
        <xdr:cNvPr id="370" name="テキスト ボックス 369"/>
        <xdr:cNvSpPr txBox="1"/>
      </xdr:nvSpPr>
      <xdr:spPr>
        <a:xfrm>
          <a:off x="8483111" y="9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44353</xdr:rowOff>
    </xdr:from>
    <xdr:to>
      <xdr:col>41</xdr:col>
      <xdr:colOff>101600</xdr:colOff>
      <xdr:row>56</xdr:row>
      <xdr:rowOff>145953</xdr:rowOff>
    </xdr:to>
    <xdr:sp macro="" textlink="">
      <xdr:nvSpPr>
        <xdr:cNvPr id="371" name="楕円 370"/>
        <xdr:cNvSpPr/>
      </xdr:nvSpPr>
      <xdr:spPr>
        <a:xfrm>
          <a:off x="7810500" y="96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162480</xdr:rowOff>
    </xdr:from>
    <xdr:ext cx="534377" cy="259045"/>
    <xdr:sp macro="" textlink="">
      <xdr:nvSpPr>
        <xdr:cNvPr id="372" name="テキスト ボックス 371"/>
        <xdr:cNvSpPr txBox="1"/>
      </xdr:nvSpPr>
      <xdr:spPr>
        <a:xfrm>
          <a:off x="7594111" y="94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45351</xdr:rowOff>
    </xdr:from>
    <xdr:to>
      <xdr:col>36</xdr:col>
      <xdr:colOff>165100</xdr:colOff>
      <xdr:row>57</xdr:row>
      <xdr:rowOff>146951</xdr:rowOff>
    </xdr:to>
    <xdr:sp macro="" textlink="">
      <xdr:nvSpPr>
        <xdr:cNvPr id="373" name="楕円 372"/>
        <xdr:cNvSpPr/>
      </xdr:nvSpPr>
      <xdr:spPr>
        <a:xfrm>
          <a:off x="6921500" y="98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138078</xdr:rowOff>
    </xdr:from>
    <xdr:ext cx="534377" cy="259045"/>
    <xdr:sp macro="" textlink="">
      <xdr:nvSpPr>
        <xdr:cNvPr id="374" name="テキスト ボックス 373"/>
        <xdr:cNvSpPr txBox="1"/>
      </xdr:nvSpPr>
      <xdr:spPr>
        <a:xfrm>
          <a:off x="6705111" y="99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546</xdr:rowOff>
    </xdr:from>
    <xdr:to>
      <xdr:col>55</xdr:col>
      <xdr:colOff>0</xdr:colOff>
      <xdr:row>79</xdr:row>
      <xdr:rowOff>7544</xdr:rowOff>
    </xdr:to>
    <xdr:cxnSp macro="">
      <xdr:nvCxnSpPr>
        <xdr:cNvPr id="403" name="直線コネクタ 402"/>
        <xdr:cNvCxnSpPr/>
      </xdr:nvCxnSpPr>
      <xdr:spPr>
        <a:xfrm>
          <a:off x="9639300" y="13545096"/>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43244</xdr:rowOff>
    </xdr:from>
    <xdr:to>
      <xdr:col>50</xdr:col>
      <xdr:colOff>114300</xdr:colOff>
      <xdr:row>79</xdr:row>
      <xdr:rowOff>546</xdr:rowOff>
    </xdr:to>
    <xdr:cxnSp macro="">
      <xdr:nvCxnSpPr>
        <xdr:cNvPr id="406" name="直線コネクタ 405"/>
        <xdr:cNvCxnSpPr/>
      </xdr:nvCxnSpPr>
      <xdr:spPr>
        <a:xfrm>
          <a:off x="8750300" y="13416344"/>
          <a:ext cx="889000" cy="1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115951</xdr:rowOff>
    </xdr:from>
    <xdr:to>
      <xdr:col>45</xdr:col>
      <xdr:colOff>177800</xdr:colOff>
      <xdr:row>78</xdr:row>
      <xdr:rowOff>43244</xdr:rowOff>
    </xdr:to>
    <xdr:cxnSp macro="">
      <xdr:nvCxnSpPr>
        <xdr:cNvPr id="409" name="直線コネクタ 408"/>
        <xdr:cNvCxnSpPr/>
      </xdr:nvCxnSpPr>
      <xdr:spPr>
        <a:xfrm>
          <a:off x="7861300" y="13146151"/>
          <a:ext cx="889000" cy="2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115951</xdr:rowOff>
    </xdr:from>
    <xdr:to>
      <xdr:col>41</xdr:col>
      <xdr:colOff>50800</xdr:colOff>
      <xdr:row>77</xdr:row>
      <xdr:rowOff>134658</xdr:rowOff>
    </xdr:to>
    <xdr:cxnSp macro="">
      <xdr:nvCxnSpPr>
        <xdr:cNvPr id="412" name="直線コネクタ 411"/>
        <xdr:cNvCxnSpPr/>
      </xdr:nvCxnSpPr>
      <xdr:spPr>
        <a:xfrm flipV="1">
          <a:off x="6972300" y="13146151"/>
          <a:ext cx="889000" cy="1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31703</xdr:rowOff>
    </xdr:from>
    <xdr:ext cx="534377" cy="259045"/>
    <xdr:sp macro="" textlink="">
      <xdr:nvSpPr>
        <xdr:cNvPr id="414" name="テキスト ボックス 413"/>
        <xdr:cNvSpPr txBox="1"/>
      </xdr:nvSpPr>
      <xdr:spPr>
        <a:xfrm>
          <a:off x="7594111" y="13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128194</xdr:rowOff>
    </xdr:from>
    <xdr:to>
      <xdr:col>55</xdr:col>
      <xdr:colOff>50800</xdr:colOff>
      <xdr:row>79</xdr:row>
      <xdr:rowOff>58344</xdr:rowOff>
    </xdr:to>
    <xdr:sp macro="" textlink="">
      <xdr:nvSpPr>
        <xdr:cNvPr id="422" name="楕円 421"/>
        <xdr:cNvSpPr/>
      </xdr:nvSpPr>
      <xdr:spPr>
        <a:xfrm>
          <a:off x="10426700" y="135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43121</xdr:rowOff>
    </xdr:from>
    <xdr:ext cx="469744" cy="259045"/>
    <xdr:sp macro="" textlink="">
      <xdr:nvSpPr>
        <xdr:cNvPr id="423" name="普通建設事業費 （ うち新規整備　）該当値テキスト"/>
        <xdr:cNvSpPr txBox="1"/>
      </xdr:nvSpPr>
      <xdr:spPr>
        <a:xfrm>
          <a:off x="10528300" y="134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121196</xdr:rowOff>
    </xdr:from>
    <xdr:to>
      <xdr:col>50</xdr:col>
      <xdr:colOff>165100</xdr:colOff>
      <xdr:row>79</xdr:row>
      <xdr:rowOff>51346</xdr:rowOff>
    </xdr:to>
    <xdr:sp macro="" textlink="">
      <xdr:nvSpPr>
        <xdr:cNvPr id="424" name="楕円 423"/>
        <xdr:cNvSpPr/>
      </xdr:nvSpPr>
      <xdr:spPr>
        <a:xfrm>
          <a:off x="9588500" y="134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42473</xdr:rowOff>
    </xdr:from>
    <xdr:ext cx="469744" cy="259045"/>
    <xdr:sp macro="" textlink="">
      <xdr:nvSpPr>
        <xdr:cNvPr id="425" name="テキスト ボックス 424"/>
        <xdr:cNvSpPr txBox="1"/>
      </xdr:nvSpPr>
      <xdr:spPr>
        <a:xfrm>
          <a:off x="9404428" y="1358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163894</xdr:rowOff>
    </xdr:from>
    <xdr:to>
      <xdr:col>46</xdr:col>
      <xdr:colOff>38100</xdr:colOff>
      <xdr:row>78</xdr:row>
      <xdr:rowOff>94044</xdr:rowOff>
    </xdr:to>
    <xdr:sp macro="" textlink="">
      <xdr:nvSpPr>
        <xdr:cNvPr id="426" name="楕円 425"/>
        <xdr:cNvSpPr/>
      </xdr:nvSpPr>
      <xdr:spPr>
        <a:xfrm>
          <a:off x="8699500" y="133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110571</xdr:rowOff>
    </xdr:from>
    <xdr:ext cx="534377" cy="259045"/>
    <xdr:sp macro="" textlink="">
      <xdr:nvSpPr>
        <xdr:cNvPr id="427" name="テキスト ボックス 426"/>
        <xdr:cNvSpPr txBox="1"/>
      </xdr:nvSpPr>
      <xdr:spPr>
        <a:xfrm>
          <a:off x="8483111" y="131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65151</xdr:rowOff>
    </xdr:from>
    <xdr:to>
      <xdr:col>41</xdr:col>
      <xdr:colOff>101600</xdr:colOff>
      <xdr:row>76</xdr:row>
      <xdr:rowOff>166751</xdr:rowOff>
    </xdr:to>
    <xdr:sp macro="" textlink="">
      <xdr:nvSpPr>
        <xdr:cNvPr id="428" name="楕円 427"/>
        <xdr:cNvSpPr/>
      </xdr:nvSpPr>
      <xdr:spPr>
        <a:xfrm>
          <a:off x="7810500" y="130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11828</xdr:rowOff>
    </xdr:from>
    <xdr:ext cx="534377" cy="259045"/>
    <xdr:sp macro="" textlink="">
      <xdr:nvSpPr>
        <xdr:cNvPr id="429" name="テキスト ボックス 428"/>
        <xdr:cNvSpPr txBox="1"/>
      </xdr:nvSpPr>
      <xdr:spPr>
        <a:xfrm>
          <a:off x="7594111" y="1287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83858</xdr:rowOff>
    </xdr:from>
    <xdr:to>
      <xdr:col>36</xdr:col>
      <xdr:colOff>165100</xdr:colOff>
      <xdr:row>78</xdr:row>
      <xdr:rowOff>14008</xdr:rowOff>
    </xdr:to>
    <xdr:sp macro="" textlink="">
      <xdr:nvSpPr>
        <xdr:cNvPr id="430" name="楕円 429"/>
        <xdr:cNvSpPr/>
      </xdr:nvSpPr>
      <xdr:spPr>
        <a:xfrm>
          <a:off x="6921500" y="132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5135</xdr:rowOff>
    </xdr:from>
    <xdr:ext cx="534377" cy="259045"/>
    <xdr:sp macro="" textlink="">
      <xdr:nvSpPr>
        <xdr:cNvPr id="431" name="テキスト ボックス 430"/>
        <xdr:cNvSpPr txBox="1"/>
      </xdr:nvSpPr>
      <xdr:spPr>
        <a:xfrm>
          <a:off x="6705111" y="1337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105146</xdr:rowOff>
    </xdr:from>
    <xdr:to>
      <xdr:col>55</xdr:col>
      <xdr:colOff>0</xdr:colOff>
      <xdr:row>97</xdr:row>
      <xdr:rowOff>90670</xdr:rowOff>
    </xdr:to>
    <xdr:cxnSp macro="">
      <xdr:nvCxnSpPr>
        <xdr:cNvPr id="458" name="直線コネクタ 457"/>
        <xdr:cNvCxnSpPr/>
      </xdr:nvCxnSpPr>
      <xdr:spPr>
        <a:xfrm flipV="1">
          <a:off x="9639300" y="16392896"/>
          <a:ext cx="838200" cy="32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157266</xdr:rowOff>
    </xdr:from>
    <xdr:to>
      <xdr:col>50</xdr:col>
      <xdr:colOff>114300</xdr:colOff>
      <xdr:row>97</xdr:row>
      <xdr:rowOff>90670</xdr:rowOff>
    </xdr:to>
    <xdr:cxnSp macro="">
      <xdr:nvCxnSpPr>
        <xdr:cNvPr id="461" name="直線コネクタ 460"/>
        <xdr:cNvCxnSpPr/>
      </xdr:nvCxnSpPr>
      <xdr:spPr>
        <a:xfrm>
          <a:off x="8750300" y="16616466"/>
          <a:ext cx="889000" cy="10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157266</xdr:rowOff>
    </xdr:from>
    <xdr:to>
      <xdr:col>45</xdr:col>
      <xdr:colOff>177800</xdr:colOff>
      <xdr:row>97</xdr:row>
      <xdr:rowOff>149237</xdr:rowOff>
    </xdr:to>
    <xdr:cxnSp macro="">
      <xdr:nvCxnSpPr>
        <xdr:cNvPr id="464" name="直線コネクタ 463"/>
        <xdr:cNvCxnSpPr/>
      </xdr:nvCxnSpPr>
      <xdr:spPr>
        <a:xfrm flipV="1">
          <a:off x="7861300" y="16616466"/>
          <a:ext cx="889000" cy="1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151680</xdr:rowOff>
    </xdr:from>
    <xdr:ext cx="534377" cy="259045"/>
    <xdr:sp macro="" textlink="">
      <xdr:nvSpPr>
        <xdr:cNvPr id="466" name="テキスト ボックス 465"/>
        <xdr:cNvSpPr txBox="1"/>
      </xdr:nvSpPr>
      <xdr:spPr>
        <a:xfrm>
          <a:off x="848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149237</xdr:rowOff>
    </xdr:from>
    <xdr:to>
      <xdr:col>41</xdr:col>
      <xdr:colOff>50800</xdr:colOff>
      <xdr:row>98</xdr:row>
      <xdr:rowOff>62497</xdr:rowOff>
    </xdr:to>
    <xdr:cxnSp macro="">
      <xdr:nvCxnSpPr>
        <xdr:cNvPr id="467" name="直線コネクタ 466"/>
        <xdr:cNvCxnSpPr/>
      </xdr:nvCxnSpPr>
      <xdr:spPr>
        <a:xfrm flipV="1">
          <a:off x="6972300" y="16779887"/>
          <a:ext cx="889000" cy="8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54346</xdr:rowOff>
    </xdr:from>
    <xdr:to>
      <xdr:col>55</xdr:col>
      <xdr:colOff>50800</xdr:colOff>
      <xdr:row>95</xdr:row>
      <xdr:rowOff>155946</xdr:rowOff>
    </xdr:to>
    <xdr:sp macro="" textlink="">
      <xdr:nvSpPr>
        <xdr:cNvPr id="477" name="楕円 476"/>
        <xdr:cNvSpPr/>
      </xdr:nvSpPr>
      <xdr:spPr>
        <a:xfrm>
          <a:off x="10426700" y="163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77223</xdr:rowOff>
    </xdr:from>
    <xdr:ext cx="534377" cy="259045"/>
    <xdr:sp macro="" textlink="">
      <xdr:nvSpPr>
        <xdr:cNvPr id="478" name="普通建設事業費 （ うち更新整備　）該当値テキスト"/>
        <xdr:cNvSpPr txBox="1"/>
      </xdr:nvSpPr>
      <xdr:spPr>
        <a:xfrm>
          <a:off x="10528300" y="1619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39870</xdr:rowOff>
    </xdr:from>
    <xdr:to>
      <xdr:col>50</xdr:col>
      <xdr:colOff>165100</xdr:colOff>
      <xdr:row>97</xdr:row>
      <xdr:rowOff>141470</xdr:rowOff>
    </xdr:to>
    <xdr:sp macro="" textlink="">
      <xdr:nvSpPr>
        <xdr:cNvPr id="479" name="楕円 478"/>
        <xdr:cNvSpPr/>
      </xdr:nvSpPr>
      <xdr:spPr>
        <a:xfrm>
          <a:off x="9588500" y="166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157997</xdr:rowOff>
    </xdr:from>
    <xdr:ext cx="534377" cy="259045"/>
    <xdr:sp macro="" textlink="">
      <xdr:nvSpPr>
        <xdr:cNvPr id="480" name="テキスト ボックス 479"/>
        <xdr:cNvSpPr txBox="1"/>
      </xdr:nvSpPr>
      <xdr:spPr>
        <a:xfrm>
          <a:off x="9372111" y="164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106466</xdr:rowOff>
    </xdr:from>
    <xdr:to>
      <xdr:col>46</xdr:col>
      <xdr:colOff>38100</xdr:colOff>
      <xdr:row>97</xdr:row>
      <xdr:rowOff>36616</xdr:rowOff>
    </xdr:to>
    <xdr:sp macro="" textlink="">
      <xdr:nvSpPr>
        <xdr:cNvPr id="481" name="楕円 480"/>
        <xdr:cNvSpPr/>
      </xdr:nvSpPr>
      <xdr:spPr>
        <a:xfrm>
          <a:off x="8699500" y="165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53143</xdr:rowOff>
    </xdr:from>
    <xdr:ext cx="534377" cy="259045"/>
    <xdr:sp macro="" textlink="">
      <xdr:nvSpPr>
        <xdr:cNvPr id="482" name="テキスト ボックス 481"/>
        <xdr:cNvSpPr txBox="1"/>
      </xdr:nvSpPr>
      <xdr:spPr>
        <a:xfrm>
          <a:off x="8483111" y="1634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98437</xdr:rowOff>
    </xdr:from>
    <xdr:to>
      <xdr:col>41</xdr:col>
      <xdr:colOff>101600</xdr:colOff>
      <xdr:row>98</xdr:row>
      <xdr:rowOff>28587</xdr:rowOff>
    </xdr:to>
    <xdr:sp macro="" textlink="">
      <xdr:nvSpPr>
        <xdr:cNvPr id="483" name="楕円 482"/>
        <xdr:cNvSpPr/>
      </xdr:nvSpPr>
      <xdr:spPr>
        <a:xfrm>
          <a:off x="7810500" y="1672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19714</xdr:rowOff>
    </xdr:from>
    <xdr:ext cx="534377" cy="259045"/>
    <xdr:sp macro="" textlink="">
      <xdr:nvSpPr>
        <xdr:cNvPr id="484" name="テキスト ボックス 483"/>
        <xdr:cNvSpPr txBox="1"/>
      </xdr:nvSpPr>
      <xdr:spPr>
        <a:xfrm>
          <a:off x="7594111" y="168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11697</xdr:rowOff>
    </xdr:from>
    <xdr:to>
      <xdr:col>36</xdr:col>
      <xdr:colOff>165100</xdr:colOff>
      <xdr:row>98</xdr:row>
      <xdr:rowOff>113297</xdr:rowOff>
    </xdr:to>
    <xdr:sp macro="" textlink="">
      <xdr:nvSpPr>
        <xdr:cNvPr id="485" name="楕円 484"/>
        <xdr:cNvSpPr/>
      </xdr:nvSpPr>
      <xdr:spPr>
        <a:xfrm>
          <a:off x="6921500" y="168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104424</xdr:rowOff>
    </xdr:from>
    <xdr:ext cx="469744" cy="259045"/>
    <xdr:sp macro="" textlink="">
      <xdr:nvSpPr>
        <xdr:cNvPr id="486" name="テキスト ボックス 485"/>
        <xdr:cNvSpPr txBox="1"/>
      </xdr:nvSpPr>
      <xdr:spPr>
        <a:xfrm>
          <a:off x="6737428" y="169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41707</xdr:rowOff>
    </xdr:from>
    <xdr:to>
      <xdr:col>85</xdr:col>
      <xdr:colOff>127000</xdr:colOff>
      <xdr:row>38</xdr:row>
      <xdr:rowOff>124231</xdr:rowOff>
    </xdr:to>
    <xdr:cxnSp macro="">
      <xdr:nvCxnSpPr>
        <xdr:cNvPr id="515" name="直線コネクタ 514"/>
        <xdr:cNvCxnSpPr/>
      </xdr:nvCxnSpPr>
      <xdr:spPr>
        <a:xfrm flipV="1">
          <a:off x="15481300" y="6556807"/>
          <a:ext cx="8382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36237</xdr:rowOff>
    </xdr:from>
    <xdr:ext cx="469744" cy="259045"/>
    <xdr:sp macro="" textlink="">
      <xdr:nvSpPr>
        <xdr:cNvPr id="516" name="災害復旧事業費平均値テキスト"/>
        <xdr:cNvSpPr txBox="1"/>
      </xdr:nvSpPr>
      <xdr:spPr>
        <a:xfrm>
          <a:off x="16370300" y="65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124231</xdr:rowOff>
    </xdr:from>
    <xdr:to>
      <xdr:col>81</xdr:col>
      <xdr:colOff>50800</xdr:colOff>
      <xdr:row>39</xdr:row>
      <xdr:rowOff>16866</xdr:rowOff>
    </xdr:to>
    <xdr:cxnSp macro="">
      <xdr:nvCxnSpPr>
        <xdr:cNvPr id="518" name="直線コネクタ 517"/>
        <xdr:cNvCxnSpPr/>
      </xdr:nvCxnSpPr>
      <xdr:spPr>
        <a:xfrm flipV="1">
          <a:off x="14592300" y="6639331"/>
          <a:ext cx="889000" cy="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49268</xdr:rowOff>
    </xdr:from>
    <xdr:ext cx="378565" cy="259045"/>
    <xdr:sp macro="" textlink="">
      <xdr:nvSpPr>
        <xdr:cNvPr id="520" name="テキスト ボックス 519"/>
        <xdr:cNvSpPr txBox="1"/>
      </xdr:nvSpPr>
      <xdr:spPr>
        <a:xfrm>
          <a:off x="1529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16866</xdr:rowOff>
    </xdr:from>
    <xdr:to>
      <xdr:col>76</xdr:col>
      <xdr:colOff>114300</xdr:colOff>
      <xdr:row>39</xdr:row>
      <xdr:rowOff>25857</xdr:rowOff>
    </xdr:to>
    <xdr:cxnSp macro="">
      <xdr:nvCxnSpPr>
        <xdr:cNvPr id="521" name="直線コネクタ 520"/>
        <xdr:cNvCxnSpPr/>
      </xdr:nvCxnSpPr>
      <xdr:spPr>
        <a:xfrm flipV="1">
          <a:off x="13703300" y="6703416"/>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25857</xdr:rowOff>
    </xdr:from>
    <xdr:to>
      <xdr:col>71</xdr:col>
      <xdr:colOff>177800</xdr:colOff>
      <xdr:row>39</xdr:row>
      <xdr:rowOff>40792</xdr:rowOff>
    </xdr:to>
    <xdr:cxnSp macro="">
      <xdr:nvCxnSpPr>
        <xdr:cNvPr id="524" name="直線コネクタ 523"/>
        <xdr:cNvCxnSpPr/>
      </xdr:nvCxnSpPr>
      <xdr:spPr>
        <a:xfrm flipV="1">
          <a:off x="12814300" y="671240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162357</xdr:rowOff>
    </xdr:from>
    <xdr:to>
      <xdr:col>85</xdr:col>
      <xdr:colOff>177800</xdr:colOff>
      <xdr:row>38</xdr:row>
      <xdr:rowOff>92507</xdr:rowOff>
    </xdr:to>
    <xdr:sp macro="" textlink="">
      <xdr:nvSpPr>
        <xdr:cNvPr id="534" name="楕円 533"/>
        <xdr:cNvSpPr/>
      </xdr:nvSpPr>
      <xdr:spPr>
        <a:xfrm>
          <a:off x="16268700" y="65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13784</xdr:rowOff>
    </xdr:from>
    <xdr:ext cx="469744" cy="259045"/>
    <xdr:sp macro="" textlink="">
      <xdr:nvSpPr>
        <xdr:cNvPr id="535" name="災害復旧事業費該当値テキスト"/>
        <xdr:cNvSpPr txBox="1"/>
      </xdr:nvSpPr>
      <xdr:spPr>
        <a:xfrm>
          <a:off x="16370300" y="63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73431</xdr:rowOff>
    </xdr:from>
    <xdr:to>
      <xdr:col>81</xdr:col>
      <xdr:colOff>101600</xdr:colOff>
      <xdr:row>39</xdr:row>
      <xdr:rowOff>3581</xdr:rowOff>
    </xdr:to>
    <xdr:sp macro="" textlink="">
      <xdr:nvSpPr>
        <xdr:cNvPr id="536" name="楕円 535"/>
        <xdr:cNvSpPr/>
      </xdr:nvSpPr>
      <xdr:spPr>
        <a:xfrm>
          <a:off x="154305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20109</xdr:rowOff>
    </xdr:from>
    <xdr:ext cx="469744" cy="259045"/>
    <xdr:sp macro="" textlink="">
      <xdr:nvSpPr>
        <xdr:cNvPr id="537" name="テキスト ボックス 536"/>
        <xdr:cNvSpPr txBox="1"/>
      </xdr:nvSpPr>
      <xdr:spPr>
        <a:xfrm>
          <a:off x="15246428" y="63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137516</xdr:rowOff>
    </xdr:from>
    <xdr:to>
      <xdr:col>76</xdr:col>
      <xdr:colOff>165100</xdr:colOff>
      <xdr:row>39</xdr:row>
      <xdr:rowOff>67666</xdr:rowOff>
    </xdr:to>
    <xdr:sp macro="" textlink="">
      <xdr:nvSpPr>
        <xdr:cNvPr id="538" name="楕円 537"/>
        <xdr:cNvSpPr/>
      </xdr:nvSpPr>
      <xdr:spPr>
        <a:xfrm>
          <a:off x="14541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58793</xdr:rowOff>
    </xdr:from>
    <xdr:ext cx="378565" cy="259045"/>
    <xdr:sp macro="" textlink="">
      <xdr:nvSpPr>
        <xdr:cNvPr id="539" name="テキスト ボックス 538"/>
        <xdr:cNvSpPr txBox="1"/>
      </xdr:nvSpPr>
      <xdr:spPr>
        <a:xfrm>
          <a:off x="14403017" y="674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146507</xdr:rowOff>
    </xdr:from>
    <xdr:to>
      <xdr:col>72</xdr:col>
      <xdr:colOff>38100</xdr:colOff>
      <xdr:row>39</xdr:row>
      <xdr:rowOff>76657</xdr:rowOff>
    </xdr:to>
    <xdr:sp macro="" textlink="">
      <xdr:nvSpPr>
        <xdr:cNvPr id="540" name="楕円 539"/>
        <xdr:cNvSpPr/>
      </xdr:nvSpPr>
      <xdr:spPr>
        <a:xfrm>
          <a:off x="13652500" y="66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67784</xdr:rowOff>
    </xdr:from>
    <xdr:ext cx="378565" cy="259045"/>
    <xdr:sp macro="" textlink="">
      <xdr:nvSpPr>
        <xdr:cNvPr id="541" name="テキスト ボックス 540"/>
        <xdr:cNvSpPr txBox="1"/>
      </xdr:nvSpPr>
      <xdr:spPr>
        <a:xfrm>
          <a:off x="13514017" y="6754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161442</xdr:rowOff>
    </xdr:from>
    <xdr:to>
      <xdr:col>67</xdr:col>
      <xdr:colOff>101600</xdr:colOff>
      <xdr:row>39</xdr:row>
      <xdr:rowOff>91592</xdr:rowOff>
    </xdr:to>
    <xdr:sp macro="" textlink="">
      <xdr:nvSpPr>
        <xdr:cNvPr id="542" name="楕円 541"/>
        <xdr:cNvSpPr/>
      </xdr:nvSpPr>
      <xdr:spPr>
        <a:xfrm>
          <a:off x="12763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82719</xdr:rowOff>
    </xdr:from>
    <xdr:ext cx="313932" cy="259045"/>
    <xdr:sp macro="" textlink="">
      <xdr:nvSpPr>
        <xdr:cNvPr id="543" name="テキスト ボックス 542"/>
        <xdr:cNvSpPr txBox="1"/>
      </xdr:nvSpPr>
      <xdr:spPr>
        <a:xfrm>
          <a:off x="12657333" y="6769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55652</xdr:rowOff>
    </xdr:from>
    <xdr:to>
      <xdr:col>85</xdr:col>
      <xdr:colOff>127000</xdr:colOff>
      <xdr:row>74</xdr:row>
      <xdr:rowOff>82474</xdr:rowOff>
    </xdr:to>
    <xdr:cxnSp macro="">
      <xdr:nvCxnSpPr>
        <xdr:cNvPr id="621" name="直線コネクタ 620"/>
        <xdr:cNvCxnSpPr/>
      </xdr:nvCxnSpPr>
      <xdr:spPr>
        <a:xfrm flipV="1">
          <a:off x="15481300" y="12742952"/>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82474</xdr:rowOff>
    </xdr:from>
    <xdr:to>
      <xdr:col>81</xdr:col>
      <xdr:colOff>50800</xdr:colOff>
      <xdr:row>74</xdr:row>
      <xdr:rowOff>99505</xdr:rowOff>
    </xdr:to>
    <xdr:cxnSp macro="">
      <xdr:nvCxnSpPr>
        <xdr:cNvPr id="624" name="直線コネクタ 623"/>
        <xdr:cNvCxnSpPr/>
      </xdr:nvCxnSpPr>
      <xdr:spPr>
        <a:xfrm flipV="1">
          <a:off x="14592300" y="12769774"/>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99505</xdr:rowOff>
    </xdr:from>
    <xdr:to>
      <xdr:col>76</xdr:col>
      <xdr:colOff>114300</xdr:colOff>
      <xdr:row>74</xdr:row>
      <xdr:rowOff>109658</xdr:rowOff>
    </xdr:to>
    <xdr:cxnSp macro="">
      <xdr:nvCxnSpPr>
        <xdr:cNvPr id="627" name="直線コネクタ 626"/>
        <xdr:cNvCxnSpPr/>
      </xdr:nvCxnSpPr>
      <xdr:spPr>
        <a:xfrm flipV="1">
          <a:off x="13703300" y="12786805"/>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109658</xdr:rowOff>
    </xdr:from>
    <xdr:to>
      <xdr:col>71</xdr:col>
      <xdr:colOff>177800</xdr:colOff>
      <xdr:row>74</xdr:row>
      <xdr:rowOff>111468</xdr:rowOff>
    </xdr:to>
    <xdr:cxnSp macro="">
      <xdr:nvCxnSpPr>
        <xdr:cNvPr id="630" name="直線コネクタ 629"/>
        <xdr:cNvCxnSpPr/>
      </xdr:nvCxnSpPr>
      <xdr:spPr>
        <a:xfrm flipV="1">
          <a:off x="12814300" y="1279695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4852</xdr:rowOff>
    </xdr:from>
    <xdr:to>
      <xdr:col>85</xdr:col>
      <xdr:colOff>177800</xdr:colOff>
      <xdr:row>74</xdr:row>
      <xdr:rowOff>106452</xdr:rowOff>
    </xdr:to>
    <xdr:sp macro="" textlink="">
      <xdr:nvSpPr>
        <xdr:cNvPr id="640" name="楕円 639"/>
        <xdr:cNvSpPr/>
      </xdr:nvSpPr>
      <xdr:spPr>
        <a:xfrm>
          <a:off x="16268700" y="126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27729</xdr:rowOff>
    </xdr:from>
    <xdr:ext cx="534377" cy="259045"/>
    <xdr:sp macro="" textlink="">
      <xdr:nvSpPr>
        <xdr:cNvPr id="641" name="公債費該当値テキスト"/>
        <xdr:cNvSpPr txBox="1"/>
      </xdr:nvSpPr>
      <xdr:spPr>
        <a:xfrm>
          <a:off x="16370300" y="125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31674</xdr:rowOff>
    </xdr:from>
    <xdr:to>
      <xdr:col>81</xdr:col>
      <xdr:colOff>101600</xdr:colOff>
      <xdr:row>74</xdr:row>
      <xdr:rowOff>133274</xdr:rowOff>
    </xdr:to>
    <xdr:sp macro="" textlink="">
      <xdr:nvSpPr>
        <xdr:cNvPr id="642" name="楕円 641"/>
        <xdr:cNvSpPr/>
      </xdr:nvSpPr>
      <xdr:spPr>
        <a:xfrm>
          <a:off x="15430500" y="127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149801</xdr:rowOff>
    </xdr:from>
    <xdr:ext cx="534377" cy="259045"/>
    <xdr:sp macro="" textlink="">
      <xdr:nvSpPr>
        <xdr:cNvPr id="643" name="テキスト ボックス 642"/>
        <xdr:cNvSpPr txBox="1"/>
      </xdr:nvSpPr>
      <xdr:spPr>
        <a:xfrm>
          <a:off x="15214111" y="124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48705</xdr:rowOff>
    </xdr:from>
    <xdr:to>
      <xdr:col>76</xdr:col>
      <xdr:colOff>165100</xdr:colOff>
      <xdr:row>74</xdr:row>
      <xdr:rowOff>150305</xdr:rowOff>
    </xdr:to>
    <xdr:sp macro="" textlink="">
      <xdr:nvSpPr>
        <xdr:cNvPr id="644" name="楕円 643"/>
        <xdr:cNvSpPr/>
      </xdr:nvSpPr>
      <xdr:spPr>
        <a:xfrm>
          <a:off x="14541500" y="127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166832</xdr:rowOff>
    </xdr:from>
    <xdr:ext cx="534377" cy="259045"/>
    <xdr:sp macro="" textlink="">
      <xdr:nvSpPr>
        <xdr:cNvPr id="645" name="テキスト ボックス 644"/>
        <xdr:cNvSpPr txBox="1"/>
      </xdr:nvSpPr>
      <xdr:spPr>
        <a:xfrm>
          <a:off x="14325111" y="12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58858</xdr:rowOff>
    </xdr:from>
    <xdr:to>
      <xdr:col>72</xdr:col>
      <xdr:colOff>38100</xdr:colOff>
      <xdr:row>74</xdr:row>
      <xdr:rowOff>160458</xdr:rowOff>
    </xdr:to>
    <xdr:sp macro="" textlink="">
      <xdr:nvSpPr>
        <xdr:cNvPr id="646" name="楕円 645"/>
        <xdr:cNvSpPr/>
      </xdr:nvSpPr>
      <xdr:spPr>
        <a:xfrm>
          <a:off x="13652500" y="127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5535</xdr:rowOff>
    </xdr:from>
    <xdr:ext cx="534377" cy="259045"/>
    <xdr:sp macro="" textlink="">
      <xdr:nvSpPr>
        <xdr:cNvPr id="647" name="テキスト ボックス 646"/>
        <xdr:cNvSpPr txBox="1"/>
      </xdr:nvSpPr>
      <xdr:spPr>
        <a:xfrm>
          <a:off x="13436111" y="12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60668</xdr:rowOff>
    </xdr:from>
    <xdr:to>
      <xdr:col>67</xdr:col>
      <xdr:colOff>101600</xdr:colOff>
      <xdr:row>74</xdr:row>
      <xdr:rowOff>162268</xdr:rowOff>
    </xdr:to>
    <xdr:sp macro="" textlink="">
      <xdr:nvSpPr>
        <xdr:cNvPr id="648" name="楕円 647"/>
        <xdr:cNvSpPr/>
      </xdr:nvSpPr>
      <xdr:spPr>
        <a:xfrm>
          <a:off x="12763500" y="127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7345</xdr:rowOff>
    </xdr:from>
    <xdr:ext cx="534377" cy="259045"/>
    <xdr:sp macro="" textlink="">
      <xdr:nvSpPr>
        <xdr:cNvPr id="649" name="テキスト ボックス 648"/>
        <xdr:cNvSpPr txBox="1"/>
      </xdr:nvSpPr>
      <xdr:spPr>
        <a:xfrm>
          <a:off x="12547111" y="125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123056</xdr:rowOff>
    </xdr:from>
    <xdr:to>
      <xdr:col>85</xdr:col>
      <xdr:colOff>127000</xdr:colOff>
      <xdr:row>98</xdr:row>
      <xdr:rowOff>138509</xdr:rowOff>
    </xdr:to>
    <xdr:cxnSp macro="">
      <xdr:nvCxnSpPr>
        <xdr:cNvPr id="676" name="直線コネクタ 675"/>
        <xdr:cNvCxnSpPr/>
      </xdr:nvCxnSpPr>
      <xdr:spPr>
        <a:xfrm>
          <a:off x="15481300" y="16925156"/>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123056</xdr:rowOff>
    </xdr:from>
    <xdr:to>
      <xdr:col>81</xdr:col>
      <xdr:colOff>50800</xdr:colOff>
      <xdr:row>98</xdr:row>
      <xdr:rowOff>136818</xdr:rowOff>
    </xdr:to>
    <xdr:cxnSp macro="">
      <xdr:nvCxnSpPr>
        <xdr:cNvPr id="679" name="直線コネクタ 678"/>
        <xdr:cNvCxnSpPr/>
      </xdr:nvCxnSpPr>
      <xdr:spPr>
        <a:xfrm flipV="1">
          <a:off x="14592300" y="16925156"/>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136818</xdr:rowOff>
    </xdr:from>
    <xdr:to>
      <xdr:col>76</xdr:col>
      <xdr:colOff>114300</xdr:colOff>
      <xdr:row>98</xdr:row>
      <xdr:rowOff>137100</xdr:rowOff>
    </xdr:to>
    <xdr:cxnSp macro="">
      <xdr:nvCxnSpPr>
        <xdr:cNvPr id="682" name="直線コネクタ 681"/>
        <xdr:cNvCxnSpPr/>
      </xdr:nvCxnSpPr>
      <xdr:spPr>
        <a:xfrm flipV="1">
          <a:off x="13703300" y="1693891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136105</xdr:rowOff>
    </xdr:from>
    <xdr:to>
      <xdr:col>71</xdr:col>
      <xdr:colOff>177800</xdr:colOff>
      <xdr:row>98</xdr:row>
      <xdr:rowOff>137100</xdr:rowOff>
    </xdr:to>
    <xdr:cxnSp macro="">
      <xdr:nvCxnSpPr>
        <xdr:cNvPr id="685" name="直線コネクタ 684"/>
        <xdr:cNvCxnSpPr/>
      </xdr:nvCxnSpPr>
      <xdr:spPr>
        <a:xfrm>
          <a:off x="12814300" y="16938205"/>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87709</xdr:rowOff>
    </xdr:from>
    <xdr:to>
      <xdr:col>85</xdr:col>
      <xdr:colOff>177800</xdr:colOff>
      <xdr:row>99</xdr:row>
      <xdr:rowOff>17859</xdr:rowOff>
    </xdr:to>
    <xdr:sp macro="" textlink="">
      <xdr:nvSpPr>
        <xdr:cNvPr id="695" name="楕円 694"/>
        <xdr:cNvSpPr/>
      </xdr:nvSpPr>
      <xdr:spPr>
        <a:xfrm>
          <a:off x="16268700" y="1688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378565" cy="259045"/>
    <xdr:sp macro="" textlink="">
      <xdr:nvSpPr>
        <xdr:cNvPr id="696" name="積立金該当値テキスト"/>
        <xdr:cNvSpPr txBox="1"/>
      </xdr:nvSpPr>
      <xdr:spPr>
        <a:xfrm>
          <a:off x="16370300" y="1682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72256</xdr:rowOff>
    </xdr:from>
    <xdr:to>
      <xdr:col>81</xdr:col>
      <xdr:colOff>101600</xdr:colOff>
      <xdr:row>99</xdr:row>
      <xdr:rowOff>2406</xdr:rowOff>
    </xdr:to>
    <xdr:sp macro="" textlink="">
      <xdr:nvSpPr>
        <xdr:cNvPr id="697" name="楕円 696"/>
        <xdr:cNvSpPr/>
      </xdr:nvSpPr>
      <xdr:spPr>
        <a:xfrm>
          <a:off x="15430500" y="1687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164983</xdr:rowOff>
    </xdr:from>
    <xdr:ext cx="469744" cy="259045"/>
    <xdr:sp macro="" textlink="">
      <xdr:nvSpPr>
        <xdr:cNvPr id="698" name="テキスト ボックス 697"/>
        <xdr:cNvSpPr txBox="1"/>
      </xdr:nvSpPr>
      <xdr:spPr>
        <a:xfrm>
          <a:off x="15246428" y="1696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86018</xdr:rowOff>
    </xdr:from>
    <xdr:to>
      <xdr:col>76</xdr:col>
      <xdr:colOff>165100</xdr:colOff>
      <xdr:row>99</xdr:row>
      <xdr:rowOff>16168</xdr:rowOff>
    </xdr:to>
    <xdr:sp macro="" textlink="">
      <xdr:nvSpPr>
        <xdr:cNvPr id="699" name="楕円 698"/>
        <xdr:cNvSpPr/>
      </xdr:nvSpPr>
      <xdr:spPr>
        <a:xfrm>
          <a:off x="14541500" y="168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7295</xdr:rowOff>
    </xdr:from>
    <xdr:ext cx="469744" cy="259045"/>
    <xdr:sp macro="" textlink="">
      <xdr:nvSpPr>
        <xdr:cNvPr id="700" name="テキスト ボックス 699"/>
        <xdr:cNvSpPr txBox="1"/>
      </xdr:nvSpPr>
      <xdr:spPr>
        <a:xfrm>
          <a:off x="14357428" y="169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86300</xdr:rowOff>
    </xdr:from>
    <xdr:to>
      <xdr:col>72</xdr:col>
      <xdr:colOff>38100</xdr:colOff>
      <xdr:row>99</xdr:row>
      <xdr:rowOff>16450</xdr:rowOff>
    </xdr:to>
    <xdr:sp macro="" textlink="">
      <xdr:nvSpPr>
        <xdr:cNvPr id="701" name="楕円 700"/>
        <xdr:cNvSpPr/>
      </xdr:nvSpPr>
      <xdr:spPr>
        <a:xfrm>
          <a:off x="13652500" y="168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7577</xdr:rowOff>
    </xdr:from>
    <xdr:ext cx="469744" cy="259045"/>
    <xdr:sp macro="" textlink="">
      <xdr:nvSpPr>
        <xdr:cNvPr id="702" name="テキスト ボックス 701"/>
        <xdr:cNvSpPr txBox="1"/>
      </xdr:nvSpPr>
      <xdr:spPr>
        <a:xfrm>
          <a:off x="13468428" y="1698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85305</xdr:rowOff>
    </xdr:from>
    <xdr:to>
      <xdr:col>67</xdr:col>
      <xdr:colOff>101600</xdr:colOff>
      <xdr:row>99</xdr:row>
      <xdr:rowOff>15455</xdr:rowOff>
    </xdr:to>
    <xdr:sp macro="" textlink="">
      <xdr:nvSpPr>
        <xdr:cNvPr id="703" name="楕円 702"/>
        <xdr:cNvSpPr/>
      </xdr:nvSpPr>
      <xdr:spPr>
        <a:xfrm>
          <a:off x="12763500" y="168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6582</xdr:rowOff>
    </xdr:from>
    <xdr:ext cx="469744" cy="259045"/>
    <xdr:sp macro="" textlink="">
      <xdr:nvSpPr>
        <xdr:cNvPr id="704" name="テキスト ボックス 703"/>
        <xdr:cNvSpPr txBox="1"/>
      </xdr:nvSpPr>
      <xdr:spPr>
        <a:xfrm>
          <a:off x="12579428" y="1698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140233</xdr:rowOff>
    </xdr:from>
    <xdr:to>
      <xdr:col>116</xdr:col>
      <xdr:colOff>63500</xdr:colOff>
      <xdr:row>33</xdr:row>
      <xdr:rowOff>58928</xdr:rowOff>
    </xdr:to>
    <xdr:cxnSp macro="">
      <xdr:nvCxnSpPr>
        <xdr:cNvPr id="733" name="直線コネクタ 732"/>
        <xdr:cNvCxnSpPr/>
      </xdr:nvCxnSpPr>
      <xdr:spPr>
        <a:xfrm flipV="1">
          <a:off x="21323300" y="5455183"/>
          <a:ext cx="838200" cy="2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68165</xdr:rowOff>
    </xdr:from>
    <xdr:ext cx="378565" cy="259045"/>
    <xdr:sp macro="" textlink="">
      <xdr:nvSpPr>
        <xdr:cNvPr id="734" name="投資及び出資金平均値テキスト"/>
        <xdr:cNvSpPr txBox="1"/>
      </xdr:nvSpPr>
      <xdr:spPr>
        <a:xfrm>
          <a:off x="22212300" y="6583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58928</xdr:rowOff>
    </xdr:from>
    <xdr:to>
      <xdr:col>111</xdr:col>
      <xdr:colOff>177800</xdr:colOff>
      <xdr:row>38</xdr:row>
      <xdr:rowOff>51003</xdr:rowOff>
    </xdr:to>
    <xdr:cxnSp macro="">
      <xdr:nvCxnSpPr>
        <xdr:cNvPr id="736" name="直線コネクタ 735"/>
        <xdr:cNvCxnSpPr/>
      </xdr:nvCxnSpPr>
      <xdr:spPr>
        <a:xfrm flipV="1">
          <a:off x="20434300" y="5716778"/>
          <a:ext cx="889000" cy="84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20693</xdr:rowOff>
    </xdr:from>
    <xdr:ext cx="378565" cy="259045"/>
    <xdr:sp macro="" textlink="">
      <xdr:nvSpPr>
        <xdr:cNvPr id="738" name="テキスト ボックス 737"/>
        <xdr:cNvSpPr txBox="1"/>
      </xdr:nvSpPr>
      <xdr:spPr>
        <a:xfrm>
          <a:off x="21134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51003</xdr:rowOff>
    </xdr:from>
    <xdr:to>
      <xdr:col>107</xdr:col>
      <xdr:colOff>50800</xdr:colOff>
      <xdr:row>39</xdr:row>
      <xdr:rowOff>10541</xdr:rowOff>
    </xdr:to>
    <xdr:cxnSp macro="">
      <xdr:nvCxnSpPr>
        <xdr:cNvPr id="739" name="直線コネクタ 738"/>
        <xdr:cNvCxnSpPr/>
      </xdr:nvCxnSpPr>
      <xdr:spPr>
        <a:xfrm flipV="1">
          <a:off x="19545300" y="6566103"/>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38905</xdr:rowOff>
    </xdr:from>
    <xdr:ext cx="378565" cy="259045"/>
    <xdr:sp macro="" textlink="">
      <xdr:nvSpPr>
        <xdr:cNvPr id="741" name="テキスト ボックス 740"/>
        <xdr:cNvSpPr txBox="1"/>
      </xdr:nvSpPr>
      <xdr:spPr>
        <a:xfrm>
          <a:off x="20245017" y="67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144500</xdr:rowOff>
    </xdr:from>
    <xdr:to>
      <xdr:col>102</xdr:col>
      <xdr:colOff>114300</xdr:colOff>
      <xdr:row>39</xdr:row>
      <xdr:rowOff>10541</xdr:rowOff>
    </xdr:to>
    <xdr:cxnSp macro="">
      <xdr:nvCxnSpPr>
        <xdr:cNvPr id="742" name="直線コネクタ 741"/>
        <xdr:cNvCxnSpPr/>
      </xdr:nvCxnSpPr>
      <xdr:spPr>
        <a:xfrm>
          <a:off x="18656300" y="6659600"/>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89433</xdr:rowOff>
    </xdr:from>
    <xdr:to>
      <xdr:col>116</xdr:col>
      <xdr:colOff>114300</xdr:colOff>
      <xdr:row>32</xdr:row>
      <xdr:rowOff>19583</xdr:rowOff>
    </xdr:to>
    <xdr:sp macro="" textlink="">
      <xdr:nvSpPr>
        <xdr:cNvPr id="752" name="楕円 751"/>
        <xdr:cNvSpPr/>
      </xdr:nvSpPr>
      <xdr:spPr>
        <a:xfrm>
          <a:off x="22110700" y="54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42460</xdr:rowOff>
    </xdr:from>
    <xdr:ext cx="534377" cy="259045"/>
    <xdr:sp macro="" textlink="">
      <xdr:nvSpPr>
        <xdr:cNvPr id="753" name="投資及び出資金該当値テキスト"/>
        <xdr:cNvSpPr txBox="1"/>
      </xdr:nvSpPr>
      <xdr:spPr>
        <a:xfrm>
          <a:off x="22212300" y="535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8128</xdr:rowOff>
    </xdr:from>
    <xdr:to>
      <xdr:col>112</xdr:col>
      <xdr:colOff>38100</xdr:colOff>
      <xdr:row>33</xdr:row>
      <xdr:rowOff>109728</xdr:rowOff>
    </xdr:to>
    <xdr:sp macro="" textlink="">
      <xdr:nvSpPr>
        <xdr:cNvPr id="754" name="楕円 753"/>
        <xdr:cNvSpPr/>
      </xdr:nvSpPr>
      <xdr:spPr>
        <a:xfrm>
          <a:off x="21272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126255</xdr:rowOff>
    </xdr:from>
    <xdr:ext cx="534377" cy="259045"/>
    <xdr:sp macro="" textlink="">
      <xdr:nvSpPr>
        <xdr:cNvPr id="755" name="テキスト ボックス 754"/>
        <xdr:cNvSpPr txBox="1"/>
      </xdr:nvSpPr>
      <xdr:spPr>
        <a:xfrm>
          <a:off x="21056111" y="54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203</xdr:rowOff>
    </xdr:from>
    <xdr:to>
      <xdr:col>107</xdr:col>
      <xdr:colOff>101600</xdr:colOff>
      <xdr:row>38</xdr:row>
      <xdr:rowOff>101803</xdr:rowOff>
    </xdr:to>
    <xdr:sp macro="" textlink="">
      <xdr:nvSpPr>
        <xdr:cNvPr id="756" name="楕円 755"/>
        <xdr:cNvSpPr/>
      </xdr:nvSpPr>
      <xdr:spPr>
        <a:xfrm>
          <a:off x="20383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118330</xdr:rowOff>
    </xdr:from>
    <xdr:ext cx="469744" cy="259045"/>
    <xdr:sp macro="" textlink="">
      <xdr:nvSpPr>
        <xdr:cNvPr id="757" name="テキスト ボックス 756"/>
        <xdr:cNvSpPr txBox="1"/>
      </xdr:nvSpPr>
      <xdr:spPr>
        <a:xfrm>
          <a:off x="20199428" y="629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131191</xdr:rowOff>
    </xdr:from>
    <xdr:to>
      <xdr:col>102</xdr:col>
      <xdr:colOff>165100</xdr:colOff>
      <xdr:row>39</xdr:row>
      <xdr:rowOff>61341</xdr:rowOff>
    </xdr:to>
    <xdr:sp macro="" textlink="">
      <xdr:nvSpPr>
        <xdr:cNvPr id="758" name="楕円 757"/>
        <xdr:cNvSpPr/>
      </xdr:nvSpPr>
      <xdr:spPr>
        <a:xfrm>
          <a:off x="19494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52468</xdr:rowOff>
    </xdr:from>
    <xdr:ext cx="378565" cy="259045"/>
    <xdr:sp macro="" textlink="">
      <xdr:nvSpPr>
        <xdr:cNvPr id="759" name="テキスト ボックス 758"/>
        <xdr:cNvSpPr txBox="1"/>
      </xdr:nvSpPr>
      <xdr:spPr>
        <a:xfrm>
          <a:off x="19356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93700</xdr:rowOff>
    </xdr:from>
    <xdr:to>
      <xdr:col>98</xdr:col>
      <xdr:colOff>38100</xdr:colOff>
      <xdr:row>39</xdr:row>
      <xdr:rowOff>23850</xdr:rowOff>
    </xdr:to>
    <xdr:sp macro="" textlink="">
      <xdr:nvSpPr>
        <xdr:cNvPr id="760" name="楕円 759"/>
        <xdr:cNvSpPr/>
      </xdr:nvSpPr>
      <xdr:spPr>
        <a:xfrm>
          <a:off x="18605500" y="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14977</xdr:rowOff>
    </xdr:from>
    <xdr:ext cx="378565" cy="259045"/>
    <xdr:sp macro="" textlink="">
      <xdr:nvSpPr>
        <xdr:cNvPr id="761" name="テキスト ボックス 760"/>
        <xdr:cNvSpPr txBox="1"/>
      </xdr:nvSpPr>
      <xdr:spPr>
        <a:xfrm>
          <a:off x="18467017" y="670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98323</xdr:rowOff>
    </xdr:from>
    <xdr:to>
      <xdr:col>116</xdr:col>
      <xdr:colOff>63500</xdr:colOff>
      <xdr:row>59</xdr:row>
      <xdr:rowOff>98356</xdr:rowOff>
    </xdr:to>
    <xdr:cxnSp macro="">
      <xdr:nvCxnSpPr>
        <xdr:cNvPr id="792" name="直線コネクタ 791"/>
        <xdr:cNvCxnSpPr/>
      </xdr:nvCxnSpPr>
      <xdr:spPr>
        <a:xfrm>
          <a:off x="21323300" y="10213873"/>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97866</xdr:rowOff>
    </xdr:from>
    <xdr:to>
      <xdr:col>111</xdr:col>
      <xdr:colOff>177800</xdr:colOff>
      <xdr:row>59</xdr:row>
      <xdr:rowOff>98323</xdr:rowOff>
    </xdr:to>
    <xdr:cxnSp macro="">
      <xdr:nvCxnSpPr>
        <xdr:cNvPr id="795" name="直線コネクタ 794"/>
        <xdr:cNvCxnSpPr/>
      </xdr:nvCxnSpPr>
      <xdr:spPr>
        <a:xfrm>
          <a:off x="20434300" y="102134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97475</xdr:rowOff>
    </xdr:from>
    <xdr:to>
      <xdr:col>107</xdr:col>
      <xdr:colOff>50800</xdr:colOff>
      <xdr:row>59</xdr:row>
      <xdr:rowOff>97866</xdr:rowOff>
    </xdr:to>
    <xdr:cxnSp macro="">
      <xdr:nvCxnSpPr>
        <xdr:cNvPr id="798" name="直線コネクタ 797"/>
        <xdr:cNvCxnSpPr/>
      </xdr:nvCxnSpPr>
      <xdr:spPr>
        <a:xfrm>
          <a:off x="19545300" y="10213025"/>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97475</xdr:rowOff>
    </xdr:from>
    <xdr:to>
      <xdr:col>102</xdr:col>
      <xdr:colOff>114300</xdr:colOff>
      <xdr:row>59</xdr:row>
      <xdr:rowOff>97507</xdr:rowOff>
    </xdr:to>
    <xdr:cxnSp macro="">
      <xdr:nvCxnSpPr>
        <xdr:cNvPr id="801" name="直線コネクタ 800"/>
        <xdr:cNvCxnSpPr/>
      </xdr:nvCxnSpPr>
      <xdr:spPr>
        <a:xfrm flipV="1">
          <a:off x="18656300" y="1021302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47556</xdr:rowOff>
    </xdr:from>
    <xdr:to>
      <xdr:col>116</xdr:col>
      <xdr:colOff>114300</xdr:colOff>
      <xdr:row>59</xdr:row>
      <xdr:rowOff>149156</xdr:rowOff>
    </xdr:to>
    <xdr:sp macro="" textlink="">
      <xdr:nvSpPr>
        <xdr:cNvPr id="811" name="楕円 810"/>
        <xdr:cNvSpPr/>
      </xdr:nvSpPr>
      <xdr:spPr>
        <a:xfrm>
          <a:off x="221107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133933</xdr:rowOff>
    </xdr:from>
    <xdr:ext cx="313932" cy="259045"/>
    <xdr:sp macro="" textlink="">
      <xdr:nvSpPr>
        <xdr:cNvPr id="812" name="貸付金該当値テキスト"/>
        <xdr:cNvSpPr txBox="1"/>
      </xdr:nvSpPr>
      <xdr:spPr>
        <a:xfrm>
          <a:off x="22212300" y="10078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47523</xdr:rowOff>
    </xdr:from>
    <xdr:to>
      <xdr:col>112</xdr:col>
      <xdr:colOff>38100</xdr:colOff>
      <xdr:row>59</xdr:row>
      <xdr:rowOff>149123</xdr:rowOff>
    </xdr:to>
    <xdr:sp macro="" textlink="">
      <xdr:nvSpPr>
        <xdr:cNvPr id="813" name="楕円 812"/>
        <xdr:cNvSpPr/>
      </xdr:nvSpPr>
      <xdr:spPr>
        <a:xfrm>
          <a:off x="212725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140250</xdr:rowOff>
    </xdr:from>
    <xdr:ext cx="313932" cy="259045"/>
    <xdr:sp macro="" textlink="">
      <xdr:nvSpPr>
        <xdr:cNvPr id="814" name="テキスト ボックス 813"/>
        <xdr:cNvSpPr txBox="1"/>
      </xdr:nvSpPr>
      <xdr:spPr>
        <a:xfrm>
          <a:off x="21166333" y="10255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47066</xdr:rowOff>
    </xdr:from>
    <xdr:to>
      <xdr:col>107</xdr:col>
      <xdr:colOff>101600</xdr:colOff>
      <xdr:row>59</xdr:row>
      <xdr:rowOff>148666</xdr:rowOff>
    </xdr:to>
    <xdr:sp macro="" textlink="">
      <xdr:nvSpPr>
        <xdr:cNvPr id="815" name="楕円 814"/>
        <xdr:cNvSpPr/>
      </xdr:nvSpPr>
      <xdr:spPr>
        <a:xfrm>
          <a:off x="20383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139793</xdr:rowOff>
    </xdr:from>
    <xdr:ext cx="313932" cy="259045"/>
    <xdr:sp macro="" textlink="">
      <xdr:nvSpPr>
        <xdr:cNvPr id="816" name="テキスト ボックス 815"/>
        <xdr:cNvSpPr txBox="1"/>
      </xdr:nvSpPr>
      <xdr:spPr>
        <a:xfrm>
          <a:off x="20277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46675</xdr:rowOff>
    </xdr:from>
    <xdr:to>
      <xdr:col>102</xdr:col>
      <xdr:colOff>165100</xdr:colOff>
      <xdr:row>59</xdr:row>
      <xdr:rowOff>148275</xdr:rowOff>
    </xdr:to>
    <xdr:sp macro="" textlink="">
      <xdr:nvSpPr>
        <xdr:cNvPr id="817" name="楕円 816"/>
        <xdr:cNvSpPr/>
      </xdr:nvSpPr>
      <xdr:spPr>
        <a:xfrm>
          <a:off x="19494500" y="101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139402</xdr:rowOff>
    </xdr:from>
    <xdr:ext cx="313932" cy="259045"/>
    <xdr:sp macro="" textlink="">
      <xdr:nvSpPr>
        <xdr:cNvPr id="818" name="テキスト ボックス 817"/>
        <xdr:cNvSpPr txBox="1"/>
      </xdr:nvSpPr>
      <xdr:spPr>
        <a:xfrm>
          <a:off x="19388333" y="10254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46707</xdr:rowOff>
    </xdr:from>
    <xdr:to>
      <xdr:col>98</xdr:col>
      <xdr:colOff>38100</xdr:colOff>
      <xdr:row>59</xdr:row>
      <xdr:rowOff>148307</xdr:rowOff>
    </xdr:to>
    <xdr:sp macro="" textlink="">
      <xdr:nvSpPr>
        <xdr:cNvPr id="819" name="楕円 818"/>
        <xdr:cNvSpPr/>
      </xdr:nvSpPr>
      <xdr:spPr>
        <a:xfrm>
          <a:off x="18605500" y="101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139434</xdr:rowOff>
    </xdr:from>
    <xdr:ext cx="313932" cy="259045"/>
    <xdr:sp macro="" textlink="">
      <xdr:nvSpPr>
        <xdr:cNvPr id="820" name="テキスト ボックス 819"/>
        <xdr:cNvSpPr txBox="1"/>
      </xdr:nvSpPr>
      <xdr:spPr>
        <a:xfrm>
          <a:off x="18499333" y="10254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102798</xdr:rowOff>
    </xdr:from>
    <xdr:to>
      <xdr:col>116</xdr:col>
      <xdr:colOff>63500</xdr:colOff>
      <xdr:row>74</xdr:row>
      <xdr:rowOff>115273</xdr:rowOff>
    </xdr:to>
    <xdr:cxnSp macro="">
      <xdr:nvCxnSpPr>
        <xdr:cNvPr id="852" name="直線コネクタ 851"/>
        <xdr:cNvCxnSpPr/>
      </xdr:nvCxnSpPr>
      <xdr:spPr>
        <a:xfrm flipV="1">
          <a:off x="21323300" y="12790098"/>
          <a:ext cx="8382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115273</xdr:rowOff>
    </xdr:from>
    <xdr:to>
      <xdr:col>111</xdr:col>
      <xdr:colOff>177800</xdr:colOff>
      <xdr:row>74</xdr:row>
      <xdr:rowOff>155376</xdr:rowOff>
    </xdr:to>
    <xdr:cxnSp macro="">
      <xdr:nvCxnSpPr>
        <xdr:cNvPr id="855" name="直線コネクタ 854"/>
        <xdr:cNvCxnSpPr/>
      </xdr:nvCxnSpPr>
      <xdr:spPr>
        <a:xfrm flipV="1">
          <a:off x="20434300" y="12802573"/>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155376</xdr:rowOff>
    </xdr:from>
    <xdr:to>
      <xdr:col>107</xdr:col>
      <xdr:colOff>50800</xdr:colOff>
      <xdr:row>75</xdr:row>
      <xdr:rowOff>31083</xdr:rowOff>
    </xdr:to>
    <xdr:cxnSp macro="">
      <xdr:nvCxnSpPr>
        <xdr:cNvPr id="858" name="直線コネクタ 857"/>
        <xdr:cNvCxnSpPr/>
      </xdr:nvCxnSpPr>
      <xdr:spPr>
        <a:xfrm flipV="1">
          <a:off x="19545300" y="12842676"/>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31083</xdr:rowOff>
    </xdr:from>
    <xdr:to>
      <xdr:col>102</xdr:col>
      <xdr:colOff>114300</xdr:colOff>
      <xdr:row>75</xdr:row>
      <xdr:rowOff>93719</xdr:rowOff>
    </xdr:to>
    <xdr:cxnSp macro="">
      <xdr:nvCxnSpPr>
        <xdr:cNvPr id="861" name="直線コネクタ 860"/>
        <xdr:cNvCxnSpPr/>
      </xdr:nvCxnSpPr>
      <xdr:spPr>
        <a:xfrm flipV="1">
          <a:off x="18656300" y="12889833"/>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51998</xdr:rowOff>
    </xdr:from>
    <xdr:to>
      <xdr:col>116</xdr:col>
      <xdr:colOff>114300</xdr:colOff>
      <xdr:row>74</xdr:row>
      <xdr:rowOff>153598</xdr:rowOff>
    </xdr:to>
    <xdr:sp macro="" textlink="">
      <xdr:nvSpPr>
        <xdr:cNvPr id="871" name="楕円 870"/>
        <xdr:cNvSpPr/>
      </xdr:nvSpPr>
      <xdr:spPr>
        <a:xfrm>
          <a:off x="221107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30425</xdr:rowOff>
    </xdr:from>
    <xdr:ext cx="534377" cy="259045"/>
    <xdr:sp macro="" textlink="">
      <xdr:nvSpPr>
        <xdr:cNvPr id="872" name="繰出金該当値テキスト"/>
        <xdr:cNvSpPr txBox="1"/>
      </xdr:nvSpPr>
      <xdr:spPr>
        <a:xfrm>
          <a:off x="22212300" y="127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64473</xdr:rowOff>
    </xdr:from>
    <xdr:to>
      <xdr:col>112</xdr:col>
      <xdr:colOff>38100</xdr:colOff>
      <xdr:row>74</xdr:row>
      <xdr:rowOff>166073</xdr:rowOff>
    </xdr:to>
    <xdr:sp macro="" textlink="">
      <xdr:nvSpPr>
        <xdr:cNvPr id="873" name="楕円 872"/>
        <xdr:cNvSpPr/>
      </xdr:nvSpPr>
      <xdr:spPr>
        <a:xfrm>
          <a:off x="21272500" y="127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157200</xdr:rowOff>
    </xdr:from>
    <xdr:ext cx="534377" cy="259045"/>
    <xdr:sp macro="" textlink="">
      <xdr:nvSpPr>
        <xdr:cNvPr id="874" name="テキスト ボックス 873"/>
        <xdr:cNvSpPr txBox="1"/>
      </xdr:nvSpPr>
      <xdr:spPr>
        <a:xfrm>
          <a:off x="21056111" y="1284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104576</xdr:rowOff>
    </xdr:from>
    <xdr:to>
      <xdr:col>107</xdr:col>
      <xdr:colOff>101600</xdr:colOff>
      <xdr:row>75</xdr:row>
      <xdr:rowOff>34726</xdr:rowOff>
    </xdr:to>
    <xdr:sp macro="" textlink="">
      <xdr:nvSpPr>
        <xdr:cNvPr id="875" name="楕円 874"/>
        <xdr:cNvSpPr/>
      </xdr:nvSpPr>
      <xdr:spPr>
        <a:xfrm>
          <a:off x="20383500" y="127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25853</xdr:rowOff>
    </xdr:from>
    <xdr:ext cx="534377" cy="259045"/>
    <xdr:sp macro="" textlink="">
      <xdr:nvSpPr>
        <xdr:cNvPr id="876" name="テキスト ボックス 875"/>
        <xdr:cNvSpPr txBox="1"/>
      </xdr:nvSpPr>
      <xdr:spPr>
        <a:xfrm>
          <a:off x="20167111" y="1288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151733</xdr:rowOff>
    </xdr:from>
    <xdr:to>
      <xdr:col>102</xdr:col>
      <xdr:colOff>165100</xdr:colOff>
      <xdr:row>75</xdr:row>
      <xdr:rowOff>81883</xdr:rowOff>
    </xdr:to>
    <xdr:sp macro="" textlink="">
      <xdr:nvSpPr>
        <xdr:cNvPr id="877" name="楕円 876"/>
        <xdr:cNvSpPr/>
      </xdr:nvSpPr>
      <xdr:spPr>
        <a:xfrm>
          <a:off x="19494500" y="128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73010</xdr:rowOff>
    </xdr:from>
    <xdr:ext cx="534377" cy="259045"/>
    <xdr:sp macro="" textlink="">
      <xdr:nvSpPr>
        <xdr:cNvPr id="878" name="テキスト ボックス 877"/>
        <xdr:cNvSpPr txBox="1"/>
      </xdr:nvSpPr>
      <xdr:spPr>
        <a:xfrm>
          <a:off x="19278111" y="1293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42919</xdr:rowOff>
    </xdr:from>
    <xdr:to>
      <xdr:col>98</xdr:col>
      <xdr:colOff>38100</xdr:colOff>
      <xdr:row>75</xdr:row>
      <xdr:rowOff>144519</xdr:rowOff>
    </xdr:to>
    <xdr:sp macro="" textlink="">
      <xdr:nvSpPr>
        <xdr:cNvPr id="879" name="楕円 878"/>
        <xdr:cNvSpPr/>
      </xdr:nvSpPr>
      <xdr:spPr>
        <a:xfrm>
          <a:off x="18605500" y="12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135645</xdr:rowOff>
    </xdr:from>
    <xdr:ext cx="534377" cy="259045"/>
    <xdr:sp macro="" textlink="">
      <xdr:nvSpPr>
        <xdr:cNvPr id="880" name="テキスト ボックス 879"/>
        <xdr:cNvSpPr txBox="1"/>
      </xdr:nvSpPr>
      <xdr:spPr>
        <a:xfrm>
          <a:off x="18389111" y="129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類似団体内における最大値を示した投資及び出資金は、伊勢総合病院建設に係る出資の増によるものである。</a:t>
          </a:r>
        </a:p>
        <a:p>
          <a:r>
            <a:rPr kumimoji="1" lang="ja-JP" altLang="en-US" sz="1300">
              <a:latin typeface="ＭＳ Ｐゴシック" panose="020B0600070205080204" pitchFamily="50" charset="-128"/>
              <a:ea typeface="ＭＳ Ｐゴシック" panose="020B0600070205080204" pitchFamily="50" charset="-128"/>
            </a:rPr>
            <a:t>また、補助費等において、病院事業会計及び下水道事業会計への繰出や一部事務組合への負担金などにより高い水準で推移しており、類似団体内平均、全国平均を上回っている。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に関しては、中学校統合校整備や市役所本庁舎改修工事などにより更新整備分が大きく増えている。また、今後も、統合校整備など大型の建設事業が想定されるため、より一層の歳出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126,573
125,638
208.35
56,058,756
55,399,992
419,778
29,948,897
57,573,996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65024</xdr:rowOff>
    </xdr:from>
    <xdr:to>
      <xdr:col>24</xdr:col>
      <xdr:colOff>63500</xdr:colOff>
      <xdr:row>36</xdr:row>
      <xdr:rowOff>122174</xdr:rowOff>
    </xdr:to>
    <xdr:cxnSp macro="">
      <xdr:nvCxnSpPr>
        <xdr:cNvPr id="61" name="直線コネクタ 60"/>
        <xdr:cNvCxnSpPr/>
      </xdr:nvCxnSpPr>
      <xdr:spPr>
        <a:xfrm>
          <a:off x="3797300" y="623722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xdr:rowOff>
    </xdr:from>
    <xdr:to>
      <xdr:col>19</xdr:col>
      <xdr:colOff>177800</xdr:colOff>
      <xdr:row>36</xdr:row>
      <xdr:rowOff>65024</xdr:rowOff>
    </xdr:to>
    <xdr:cxnSp macro="">
      <xdr:nvCxnSpPr>
        <xdr:cNvPr id="64" name="直線コネクタ 63"/>
        <xdr:cNvCxnSpPr/>
      </xdr:nvCxnSpPr>
      <xdr:spPr>
        <a:xfrm>
          <a:off x="2908300" y="618617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26162</xdr:rowOff>
    </xdr:from>
    <xdr:to>
      <xdr:col>15</xdr:col>
      <xdr:colOff>50800</xdr:colOff>
      <xdr:row>36</xdr:row>
      <xdr:rowOff>13970</xdr:rowOff>
    </xdr:to>
    <xdr:cxnSp macro="">
      <xdr:nvCxnSpPr>
        <xdr:cNvPr id="67" name="直線コネクタ 66"/>
        <xdr:cNvCxnSpPr/>
      </xdr:nvCxnSpPr>
      <xdr:spPr>
        <a:xfrm>
          <a:off x="2019300" y="60269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26162</xdr:rowOff>
    </xdr:from>
    <xdr:to>
      <xdr:col>10</xdr:col>
      <xdr:colOff>114300</xdr:colOff>
      <xdr:row>35</xdr:row>
      <xdr:rowOff>158750</xdr:rowOff>
    </xdr:to>
    <xdr:cxnSp macro="">
      <xdr:nvCxnSpPr>
        <xdr:cNvPr id="70" name="直線コネクタ 69"/>
        <xdr:cNvCxnSpPr/>
      </xdr:nvCxnSpPr>
      <xdr:spPr>
        <a:xfrm flipV="1">
          <a:off x="1130300" y="60269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71374</xdr:rowOff>
    </xdr:from>
    <xdr:to>
      <xdr:col>24</xdr:col>
      <xdr:colOff>114300</xdr:colOff>
      <xdr:row>37</xdr:row>
      <xdr:rowOff>1524</xdr:rowOff>
    </xdr:to>
    <xdr:sp macro="" textlink="">
      <xdr:nvSpPr>
        <xdr:cNvPr id="80" name="楕円 79"/>
        <xdr:cNvSpPr/>
      </xdr:nvSpPr>
      <xdr:spPr>
        <a:xfrm>
          <a:off x="45847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49801</xdr:rowOff>
    </xdr:from>
    <xdr:ext cx="469744" cy="259045"/>
    <xdr:sp macro="" textlink="">
      <xdr:nvSpPr>
        <xdr:cNvPr id="81" name="議会費該当値テキスト"/>
        <xdr:cNvSpPr txBox="1"/>
      </xdr:nvSpPr>
      <xdr:spPr>
        <a:xfrm>
          <a:off x="4686300"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14224</xdr:rowOff>
    </xdr:from>
    <xdr:to>
      <xdr:col>20</xdr:col>
      <xdr:colOff>38100</xdr:colOff>
      <xdr:row>36</xdr:row>
      <xdr:rowOff>115824</xdr:rowOff>
    </xdr:to>
    <xdr:sp macro="" textlink="">
      <xdr:nvSpPr>
        <xdr:cNvPr id="82" name="楕円 81"/>
        <xdr:cNvSpPr/>
      </xdr:nvSpPr>
      <xdr:spPr>
        <a:xfrm>
          <a:off x="37465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106951</xdr:rowOff>
    </xdr:from>
    <xdr:ext cx="469744" cy="259045"/>
    <xdr:sp macro="" textlink="">
      <xdr:nvSpPr>
        <xdr:cNvPr id="83" name="テキスト ボックス 82"/>
        <xdr:cNvSpPr txBox="1"/>
      </xdr:nvSpPr>
      <xdr:spPr>
        <a:xfrm>
          <a:off x="3562428"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134620</xdr:rowOff>
    </xdr:from>
    <xdr:to>
      <xdr:col>15</xdr:col>
      <xdr:colOff>101600</xdr:colOff>
      <xdr:row>36</xdr:row>
      <xdr:rowOff>64770</xdr:rowOff>
    </xdr:to>
    <xdr:sp macro="" textlink="">
      <xdr:nvSpPr>
        <xdr:cNvPr id="84" name="楕円 83"/>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85" name="テキスト ボックス 84"/>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146812</xdr:rowOff>
    </xdr:from>
    <xdr:to>
      <xdr:col>10</xdr:col>
      <xdr:colOff>165100</xdr:colOff>
      <xdr:row>35</xdr:row>
      <xdr:rowOff>76962</xdr:rowOff>
    </xdr:to>
    <xdr:sp macro="" textlink="">
      <xdr:nvSpPr>
        <xdr:cNvPr id="86" name="楕円 85"/>
        <xdr:cNvSpPr/>
      </xdr:nvSpPr>
      <xdr:spPr>
        <a:xfrm>
          <a:off x="1968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93489</xdr:rowOff>
    </xdr:from>
    <xdr:ext cx="469744" cy="259045"/>
    <xdr:sp macro="" textlink="">
      <xdr:nvSpPr>
        <xdr:cNvPr id="87" name="テキスト ボックス 86"/>
        <xdr:cNvSpPr txBox="1"/>
      </xdr:nvSpPr>
      <xdr:spPr>
        <a:xfrm>
          <a:off x="1784428" y="57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88" name="楕円 87"/>
        <xdr:cNvSpPr/>
      </xdr:nvSpPr>
      <xdr:spPr>
        <a:xfrm>
          <a:off x="107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89" name="テキスト ボックス 88"/>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131236</xdr:rowOff>
    </xdr:from>
    <xdr:to>
      <xdr:col>24</xdr:col>
      <xdr:colOff>63500</xdr:colOff>
      <xdr:row>58</xdr:row>
      <xdr:rowOff>135396</xdr:rowOff>
    </xdr:to>
    <xdr:cxnSp macro="">
      <xdr:nvCxnSpPr>
        <xdr:cNvPr id="118" name="直線コネクタ 117"/>
        <xdr:cNvCxnSpPr/>
      </xdr:nvCxnSpPr>
      <xdr:spPr>
        <a:xfrm flipV="1">
          <a:off x="3797300" y="10075336"/>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135396</xdr:rowOff>
    </xdr:from>
    <xdr:to>
      <xdr:col>19</xdr:col>
      <xdr:colOff>177800</xdr:colOff>
      <xdr:row>58</xdr:row>
      <xdr:rowOff>151277</xdr:rowOff>
    </xdr:to>
    <xdr:cxnSp macro="">
      <xdr:nvCxnSpPr>
        <xdr:cNvPr id="121" name="直線コネクタ 120"/>
        <xdr:cNvCxnSpPr/>
      </xdr:nvCxnSpPr>
      <xdr:spPr>
        <a:xfrm flipV="1">
          <a:off x="2908300" y="10079496"/>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151277</xdr:rowOff>
    </xdr:from>
    <xdr:to>
      <xdr:col>15</xdr:col>
      <xdr:colOff>50800</xdr:colOff>
      <xdr:row>58</xdr:row>
      <xdr:rowOff>156239</xdr:rowOff>
    </xdr:to>
    <xdr:cxnSp macro="">
      <xdr:nvCxnSpPr>
        <xdr:cNvPr id="124" name="直線コネクタ 123"/>
        <xdr:cNvCxnSpPr/>
      </xdr:nvCxnSpPr>
      <xdr:spPr>
        <a:xfrm flipV="1">
          <a:off x="2019300" y="10095377"/>
          <a:ext cx="8890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156239</xdr:rowOff>
    </xdr:from>
    <xdr:to>
      <xdr:col>10</xdr:col>
      <xdr:colOff>114300</xdr:colOff>
      <xdr:row>58</xdr:row>
      <xdr:rowOff>157738</xdr:rowOff>
    </xdr:to>
    <xdr:cxnSp macro="">
      <xdr:nvCxnSpPr>
        <xdr:cNvPr id="127" name="直線コネクタ 126"/>
        <xdr:cNvCxnSpPr/>
      </xdr:nvCxnSpPr>
      <xdr:spPr>
        <a:xfrm flipV="1">
          <a:off x="1130300" y="10100339"/>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80436</xdr:rowOff>
    </xdr:from>
    <xdr:to>
      <xdr:col>24</xdr:col>
      <xdr:colOff>114300</xdr:colOff>
      <xdr:row>59</xdr:row>
      <xdr:rowOff>10586</xdr:rowOff>
    </xdr:to>
    <xdr:sp macro="" textlink="">
      <xdr:nvSpPr>
        <xdr:cNvPr id="137" name="楕円 136"/>
        <xdr:cNvSpPr/>
      </xdr:nvSpPr>
      <xdr:spPr>
        <a:xfrm>
          <a:off x="4584700" y="100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84596</xdr:rowOff>
    </xdr:from>
    <xdr:to>
      <xdr:col>20</xdr:col>
      <xdr:colOff>38100</xdr:colOff>
      <xdr:row>59</xdr:row>
      <xdr:rowOff>14746</xdr:rowOff>
    </xdr:to>
    <xdr:sp macro="" textlink="">
      <xdr:nvSpPr>
        <xdr:cNvPr id="139" name="楕円 138"/>
        <xdr:cNvSpPr/>
      </xdr:nvSpPr>
      <xdr:spPr>
        <a:xfrm>
          <a:off x="3746500" y="100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5873</xdr:rowOff>
    </xdr:from>
    <xdr:ext cx="534377" cy="259045"/>
    <xdr:sp macro="" textlink="">
      <xdr:nvSpPr>
        <xdr:cNvPr id="140" name="テキスト ボックス 139"/>
        <xdr:cNvSpPr txBox="1"/>
      </xdr:nvSpPr>
      <xdr:spPr>
        <a:xfrm>
          <a:off x="3530111" y="1012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100477</xdr:rowOff>
    </xdr:from>
    <xdr:to>
      <xdr:col>15</xdr:col>
      <xdr:colOff>101600</xdr:colOff>
      <xdr:row>59</xdr:row>
      <xdr:rowOff>30627</xdr:rowOff>
    </xdr:to>
    <xdr:sp macro="" textlink="">
      <xdr:nvSpPr>
        <xdr:cNvPr id="141" name="楕円 140"/>
        <xdr:cNvSpPr/>
      </xdr:nvSpPr>
      <xdr:spPr>
        <a:xfrm>
          <a:off x="2857500" y="100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21754</xdr:rowOff>
    </xdr:from>
    <xdr:ext cx="534377" cy="259045"/>
    <xdr:sp macro="" textlink="">
      <xdr:nvSpPr>
        <xdr:cNvPr id="142" name="テキスト ボックス 141"/>
        <xdr:cNvSpPr txBox="1"/>
      </xdr:nvSpPr>
      <xdr:spPr>
        <a:xfrm>
          <a:off x="2641111" y="101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105439</xdr:rowOff>
    </xdr:from>
    <xdr:to>
      <xdr:col>10</xdr:col>
      <xdr:colOff>165100</xdr:colOff>
      <xdr:row>59</xdr:row>
      <xdr:rowOff>35589</xdr:rowOff>
    </xdr:to>
    <xdr:sp macro="" textlink="">
      <xdr:nvSpPr>
        <xdr:cNvPr id="143" name="楕円 142"/>
        <xdr:cNvSpPr/>
      </xdr:nvSpPr>
      <xdr:spPr>
        <a:xfrm>
          <a:off x="1968500" y="100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26716</xdr:rowOff>
    </xdr:from>
    <xdr:ext cx="534377" cy="259045"/>
    <xdr:sp macro="" textlink="">
      <xdr:nvSpPr>
        <xdr:cNvPr id="144" name="テキスト ボックス 143"/>
        <xdr:cNvSpPr txBox="1"/>
      </xdr:nvSpPr>
      <xdr:spPr>
        <a:xfrm>
          <a:off x="1752111" y="101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106938</xdr:rowOff>
    </xdr:from>
    <xdr:to>
      <xdr:col>6</xdr:col>
      <xdr:colOff>38100</xdr:colOff>
      <xdr:row>59</xdr:row>
      <xdr:rowOff>37088</xdr:rowOff>
    </xdr:to>
    <xdr:sp macro="" textlink="">
      <xdr:nvSpPr>
        <xdr:cNvPr id="145" name="楕円 144"/>
        <xdr:cNvSpPr/>
      </xdr:nvSpPr>
      <xdr:spPr>
        <a:xfrm>
          <a:off x="1079500" y="100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28215</xdr:rowOff>
    </xdr:from>
    <xdr:ext cx="534377" cy="259045"/>
    <xdr:sp macro="" textlink="">
      <xdr:nvSpPr>
        <xdr:cNvPr id="146" name="テキスト ボックス 145"/>
        <xdr:cNvSpPr txBox="1"/>
      </xdr:nvSpPr>
      <xdr:spPr>
        <a:xfrm>
          <a:off x="863111" y="1014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13480</xdr:rowOff>
    </xdr:from>
    <xdr:to>
      <xdr:col>24</xdr:col>
      <xdr:colOff>63500</xdr:colOff>
      <xdr:row>76</xdr:row>
      <xdr:rowOff>26521</xdr:rowOff>
    </xdr:to>
    <xdr:cxnSp macro="">
      <xdr:nvCxnSpPr>
        <xdr:cNvPr id="178" name="直線コネクタ 177"/>
        <xdr:cNvCxnSpPr/>
      </xdr:nvCxnSpPr>
      <xdr:spPr>
        <a:xfrm flipV="1">
          <a:off x="3797300" y="13043680"/>
          <a:ext cx="8382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26521</xdr:rowOff>
    </xdr:from>
    <xdr:to>
      <xdr:col>19</xdr:col>
      <xdr:colOff>177800</xdr:colOff>
      <xdr:row>76</xdr:row>
      <xdr:rowOff>93545</xdr:rowOff>
    </xdr:to>
    <xdr:cxnSp macro="">
      <xdr:nvCxnSpPr>
        <xdr:cNvPr id="181" name="直線コネクタ 180"/>
        <xdr:cNvCxnSpPr/>
      </xdr:nvCxnSpPr>
      <xdr:spPr>
        <a:xfrm flipV="1">
          <a:off x="2908300" y="13056721"/>
          <a:ext cx="889000" cy="6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93545</xdr:rowOff>
    </xdr:from>
    <xdr:to>
      <xdr:col>15</xdr:col>
      <xdr:colOff>50800</xdr:colOff>
      <xdr:row>76</xdr:row>
      <xdr:rowOff>145807</xdr:rowOff>
    </xdr:to>
    <xdr:cxnSp macro="">
      <xdr:nvCxnSpPr>
        <xdr:cNvPr id="184" name="直線コネクタ 183"/>
        <xdr:cNvCxnSpPr/>
      </xdr:nvCxnSpPr>
      <xdr:spPr>
        <a:xfrm flipV="1">
          <a:off x="2019300" y="13123745"/>
          <a:ext cx="889000" cy="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145807</xdr:rowOff>
    </xdr:from>
    <xdr:to>
      <xdr:col>10</xdr:col>
      <xdr:colOff>114300</xdr:colOff>
      <xdr:row>77</xdr:row>
      <xdr:rowOff>29308</xdr:rowOff>
    </xdr:to>
    <xdr:cxnSp macro="">
      <xdr:nvCxnSpPr>
        <xdr:cNvPr id="187" name="直線コネクタ 186"/>
        <xdr:cNvCxnSpPr/>
      </xdr:nvCxnSpPr>
      <xdr:spPr>
        <a:xfrm flipV="1">
          <a:off x="1130300" y="13176007"/>
          <a:ext cx="889000" cy="5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134130</xdr:rowOff>
    </xdr:from>
    <xdr:to>
      <xdr:col>24</xdr:col>
      <xdr:colOff>114300</xdr:colOff>
      <xdr:row>76</xdr:row>
      <xdr:rowOff>64280</xdr:rowOff>
    </xdr:to>
    <xdr:sp macro="" textlink="">
      <xdr:nvSpPr>
        <xdr:cNvPr id="197" name="楕円 196"/>
        <xdr:cNvSpPr/>
      </xdr:nvSpPr>
      <xdr:spPr>
        <a:xfrm>
          <a:off x="4584700" y="129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112557</xdr:rowOff>
    </xdr:from>
    <xdr:ext cx="599010" cy="259045"/>
    <xdr:sp macro="" textlink="">
      <xdr:nvSpPr>
        <xdr:cNvPr id="198" name="民生費該当値テキスト"/>
        <xdr:cNvSpPr txBox="1"/>
      </xdr:nvSpPr>
      <xdr:spPr>
        <a:xfrm>
          <a:off x="4686300" y="1297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147171</xdr:rowOff>
    </xdr:from>
    <xdr:to>
      <xdr:col>20</xdr:col>
      <xdr:colOff>38100</xdr:colOff>
      <xdr:row>76</xdr:row>
      <xdr:rowOff>77321</xdr:rowOff>
    </xdr:to>
    <xdr:sp macro="" textlink="">
      <xdr:nvSpPr>
        <xdr:cNvPr id="199" name="楕円 198"/>
        <xdr:cNvSpPr/>
      </xdr:nvSpPr>
      <xdr:spPr>
        <a:xfrm>
          <a:off x="3746500" y="130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68448</xdr:rowOff>
    </xdr:from>
    <xdr:ext cx="599010" cy="259045"/>
    <xdr:sp macro="" textlink="">
      <xdr:nvSpPr>
        <xdr:cNvPr id="200" name="テキスト ボックス 199"/>
        <xdr:cNvSpPr txBox="1"/>
      </xdr:nvSpPr>
      <xdr:spPr>
        <a:xfrm>
          <a:off x="3497795" y="1309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42745</xdr:rowOff>
    </xdr:from>
    <xdr:to>
      <xdr:col>15</xdr:col>
      <xdr:colOff>101600</xdr:colOff>
      <xdr:row>76</xdr:row>
      <xdr:rowOff>144345</xdr:rowOff>
    </xdr:to>
    <xdr:sp macro="" textlink="">
      <xdr:nvSpPr>
        <xdr:cNvPr id="201" name="楕円 200"/>
        <xdr:cNvSpPr/>
      </xdr:nvSpPr>
      <xdr:spPr>
        <a:xfrm>
          <a:off x="2857500" y="130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135472</xdr:rowOff>
    </xdr:from>
    <xdr:ext cx="599010" cy="259045"/>
    <xdr:sp macro="" textlink="">
      <xdr:nvSpPr>
        <xdr:cNvPr id="202" name="テキスト ボックス 201"/>
        <xdr:cNvSpPr txBox="1"/>
      </xdr:nvSpPr>
      <xdr:spPr>
        <a:xfrm>
          <a:off x="2608795" y="131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95007</xdr:rowOff>
    </xdr:from>
    <xdr:to>
      <xdr:col>10</xdr:col>
      <xdr:colOff>165100</xdr:colOff>
      <xdr:row>77</xdr:row>
      <xdr:rowOff>25157</xdr:rowOff>
    </xdr:to>
    <xdr:sp macro="" textlink="">
      <xdr:nvSpPr>
        <xdr:cNvPr id="203" name="楕円 202"/>
        <xdr:cNvSpPr/>
      </xdr:nvSpPr>
      <xdr:spPr>
        <a:xfrm>
          <a:off x="1968500" y="131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16284</xdr:rowOff>
    </xdr:from>
    <xdr:ext cx="599010" cy="259045"/>
    <xdr:sp macro="" textlink="">
      <xdr:nvSpPr>
        <xdr:cNvPr id="204" name="テキスト ボックス 203"/>
        <xdr:cNvSpPr txBox="1"/>
      </xdr:nvSpPr>
      <xdr:spPr>
        <a:xfrm>
          <a:off x="1719795" y="1321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149958</xdr:rowOff>
    </xdr:from>
    <xdr:to>
      <xdr:col>6</xdr:col>
      <xdr:colOff>38100</xdr:colOff>
      <xdr:row>77</xdr:row>
      <xdr:rowOff>80108</xdr:rowOff>
    </xdr:to>
    <xdr:sp macro="" textlink="">
      <xdr:nvSpPr>
        <xdr:cNvPr id="205" name="楕円 204"/>
        <xdr:cNvSpPr/>
      </xdr:nvSpPr>
      <xdr:spPr>
        <a:xfrm>
          <a:off x="1079500" y="131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71235</xdr:rowOff>
    </xdr:from>
    <xdr:ext cx="599010" cy="259045"/>
    <xdr:sp macro="" textlink="">
      <xdr:nvSpPr>
        <xdr:cNvPr id="206" name="テキスト ボックス 205"/>
        <xdr:cNvSpPr txBox="1"/>
      </xdr:nvSpPr>
      <xdr:spPr>
        <a:xfrm>
          <a:off x="830795" y="1327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2387</xdr:rowOff>
    </xdr:from>
    <xdr:to>
      <xdr:col>24</xdr:col>
      <xdr:colOff>63500</xdr:colOff>
      <xdr:row>95</xdr:row>
      <xdr:rowOff>134913</xdr:rowOff>
    </xdr:to>
    <xdr:cxnSp macro="">
      <xdr:nvCxnSpPr>
        <xdr:cNvPr id="235" name="直線コネクタ 234"/>
        <xdr:cNvCxnSpPr/>
      </xdr:nvCxnSpPr>
      <xdr:spPr>
        <a:xfrm flipV="1">
          <a:off x="3797300" y="16290137"/>
          <a:ext cx="838200" cy="1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134913</xdr:rowOff>
    </xdr:from>
    <xdr:to>
      <xdr:col>19</xdr:col>
      <xdr:colOff>177800</xdr:colOff>
      <xdr:row>96</xdr:row>
      <xdr:rowOff>84759</xdr:rowOff>
    </xdr:to>
    <xdr:cxnSp macro="">
      <xdr:nvCxnSpPr>
        <xdr:cNvPr id="238" name="直線コネクタ 237"/>
        <xdr:cNvCxnSpPr/>
      </xdr:nvCxnSpPr>
      <xdr:spPr>
        <a:xfrm flipV="1">
          <a:off x="2908300" y="16422663"/>
          <a:ext cx="889000" cy="1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84759</xdr:rowOff>
    </xdr:from>
    <xdr:to>
      <xdr:col>15</xdr:col>
      <xdr:colOff>50800</xdr:colOff>
      <xdr:row>96</xdr:row>
      <xdr:rowOff>108547</xdr:rowOff>
    </xdr:to>
    <xdr:cxnSp macro="">
      <xdr:nvCxnSpPr>
        <xdr:cNvPr id="241" name="直線コネクタ 240"/>
        <xdr:cNvCxnSpPr/>
      </xdr:nvCxnSpPr>
      <xdr:spPr>
        <a:xfrm flipV="1">
          <a:off x="2019300" y="16543959"/>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12120</xdr:rowOff>
    </xdr:from>
    <xdr:ext cx="534377" cy="259045"/>
    <xdr:sp macro="" textlink="">
      <xdr:nvSpPr>
        <xdr:cNvPr id="243" name="テキスト ボックス 242"/>
        <xdr:cNvSpPr txBox="1"/>
      </xdr:nvSpPr>
      <xdr:spPr>
        <a:xfrm>
          <a:off x="2641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108547</xdr:rowOff>
    </xdr:from>
    <xdr:to>
      <xdr:col>10</xdr:col>
      <xdr:colOff>114300</xdr:colOff>
      <xdr:row>96</xdr:row>
      <xdr:rowOff>137998</xdr:rowOff>
    </xdr:to>
    <xdr:cxnSp macro="">
      <xdr:nvCxnSpPr>
        <xdr:cNvPr id="244" name="直線コネクタ 243"/>
        <xdr:cNvCxnSpPr/>
      </xdr:nvCxnSpPr>
      <xdr:spPr>
        <a:xfrm flipV="1">
          <a:off x="1130300" y="16567747"/>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6" name="テキスト ボックス 245"/>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123037</xdr:rowOff>
    </xdr:from>
    <xdr:to>
      <xdr:col>24</xdr:col>
      <xdr:colOff>114300</xdr:colOff>
      <xdr:row>95</xdr:row>
      <xdr:rowOff>53187</xdr:rowOff>
    </xdr:to>
    <xdr:sp macro="" textlink="">
      <xdr:nvSpPr>
        <xdr:cNvPr id="254" name="楕円 253"/>
        <xdr:cNvSpPr/>
      </xdr:nvSpPr>
      <xdr:spPr>
        <a:xfrm>
          <a:off x="4584700" y="162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145914</xdr:rowOff>
    </xdr:from>
    <xdr:ext cx="534377" cy="259045"/>
    <xdr:sp macro="" textlink="">
      <xdr:nvSpPr>
        <xdr:cNvPr id="255" name="衛生費該当値テキスト"/>
        <xdr:cNvSpPr txBox="1"/>
      </xdr:nvSpPr>
      <xdr:spPr>
        <a:xfrm>
          <a:off x="4686300" y="1609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84113</xdr:rowOff>
    </xdr:from>
    <xdr:to>
      <xdr:col>20</xdr:col>
      <xdr:colOff>38100</xdr:colOff>
      <xdr:row>96</xdr:row>
      <xdr:rowOff>14263</xdr:rowOff>
    </xdr:to>
    <xdr:sp macro="" textlink="">
      <xdr:nvSpPr>
        <xdr:cNvPr id="256" name="楕円 255"/>
        <xdr:cNvSpPr/>
      </xdr:nvSpPr>
      <xdr:spPr>
        <a:xfrm>
          <a:off x="3746500" y="163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30790</xdr:rowOff>
    </xdr:from>
    <xdr:ext cx="534377" cy="259045"/>
    <xdr:sp macro="" textlink="">
      <xdr:nvSpPr>
        <xdr:cNvPr id="257" name="テキスト ボックス 256"/>
        <xdr:cNvSpPr txBox="1"/>
      </xdr:nvSpPr>
      <xdr:spPr>
        <a:xfrm>
          <a:off x="3530111" y="161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33959</xdr:rowOff>
    </xdr:from>
    <xdr:to>
      <xdr:col>15</xdr:col>
      <xdr:colOff>101600</xdr:colOff>
      <xdr:row>96</xdr:row>
      <xdr:rowOff>135559</xdr:rowOff>
    </xdr:to>
    <xdr:sp macro="" textlink="">
      <xdr:nvSpPr>
        <xdr:cNvPr id="258" name="楕円 257"/>
        <xdr:cNvSpPr/>
      </xdr:nvSpPr>
      <xdr:spPr>
        <a:xfrm>
          <a:off x="2857500" y="164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152086</xdr:rowOff>
    </xdr:from>
    <xdr:ext cx="534377" cy="259045"/>
    <xdr:sp macro="" textlink="">
      <xdr:nvSpPr>
        <xdr:cNvPr id="259" name="テキスト ボックス 258"/>
        <xdr:cNvSpPr txBox="1"/>
      </xdr:nvSpPr>
      <xdr:spPr>
        <a:xfrm>
          <a:off x="2641111" y="162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57747</xdr:rowOff>
    </xdr:from>
    <xdr:to>
      <xdr:col>10</xdr:col>
      <xdr:colOff>165100</xdr:colOff>
      <xdr:row>96</xdr:row>
      <xdr:rowOff>159347</xdr:rowOff>
    </xdr:to>
    <xdr:sp macro="" textlink="">
      <xdr:nvSpPr>
        <xdr:cNvPr id="260" name="楕円 259"/>
        <xdr:cNvSpPr/>
      </xdr:nvSpPr>
      <xdr:spPr>
        <a:xfrm>
          <a:off x="1968500" y="165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4424</xdr:rowOff>
    </xdr:from>
    <xdr:ext cx="534377" cy="259045"/>
    <xdr:sp macro="" textlink="">
      <xdr:nvSpPr>
        <xdr:cNvPr id="261" name="テキスト ボックス 260"/>
        <xdr:cNvSpPr txBox="1"/>
      </xdr:nvSpPr>
      <xdr:spPr>
        <a:xfrm>
          <a:off x="1752111" y="162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87198</xdr:rowOff>
    </xdr:from>
    <xdr:to>
      <xdr:col>6</xdr:col>
      <xdr:colOff>38100</xdr:colOff>
      <xdr:row>97</xdr:row>
      <xdr:rowOff>17348</xdr:rowOff>
    </xdr:to>
    <xdr:sp macro="" textlink="">
      <xdr:nvSpPr>
        <xdr:cNvPr id="262" name="楕円 261"/>
        <xdr:cNvSpPr/>
      </xdr:nvSpPr>
      <xdr:spPr>
        <a:xfrm>
          <a:off x="1079500" y="165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33875</xdr:rowOff>
    </xdr:from>
    <xdr:ext cx="534377" cy="259045"/>
    <xdr:sp macro="" textlink="">
      <xdr:nvSpPr>
        <xdr:cNvPr id="263" name="テキスト ボックス 262"/>
        <xdr:cNvSpPr txBox="1"/>
      </xdr:nvSpPr>
      <xdr:spPr>
        <a:xfrm>
          <a:off x="863111" y="1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80721</xdr:rowOff>
    </xdr:from>
    <xdr:to>
      <xdr:col>55</xdr:col>
      <xdr:colOff>0</xdr:colOff>
      <xdr:row>37</xdr:row>
      <xdr:rowOff>91237</xdr:rowOff>
    </xdr:to>
    <xdr:cxnSp macro="">
      <xdr:nvCxnSpPr>
        <xdr:cNvPr id="290" name="直線コネクタ 289"/>
        <xdr:cNvCxnSpPr/>
      </xdr:nvCxnSpPr>
      <xdr:spPr>
        <a:xfrm flipV="1">
          <a:off x="9639300" y="6424371"/>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74320</xdr:rowOff>
    </xdr:from>
    <xdr:to>
      <xdr:col>50</xdr:col>
      <xdr:colOff>114300</xdr:colOff>
      <xdr:row>37</xdr:row>
      <xdr:rowOff>91237</xdr:rowOff>
    </xdr:to>
    <xdr:cxnSp macro="">
      <xdr:nvCxnSpPr>
        <xdr:cNvPr id="293" name="直線コネクタ 292"/>
        <xdr:cNvCxnSpPr/>
      </xdr:nvCxnSpPr>
      <xdr:spPr>
        <a:xfrm>
          <a:off x="8750300" y="641797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17628</xdr:rowOff>
    </xdr:from>
    <xdr:to>
      <xdr:col>45</xdr:col>
      <xdr:colOff>177800</xdr:colOff>
      <xdr:row>37</xdr:row>
      <xdr:rowOff>74320</xdr:rowOff>
    </xdr:to>
    <xdr:cxnSp macro="">
      <xdr:nvCxnSpPr>
        <xdr:cNvPr id="296" name="直線コネクタ 295"/>
        <xdr:cNvCxnSpPr/>
      </xdr:nvCxnSpPr>
      <xdr:spPr>
        <a:xfrm>
          <a:off x="7861300" y="6361278"/>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163931</xdr:rowOff>
    </xdr:from>
    <xdr:to>
      <xdr:col>41</xdr:col>
      <xdr:colOff>50800</xdr:colOff>
      <xdr:row>37</xdr:row>
      <xdr:rowOff>17628</xdr:rowOff>
    </xdr:to>
    <xdr:cxnSp macro="">
      <xdr:nvCxnSpPr>
        <xdr:cNvPr id="299" name="直線コネクタ 298"/>
        <xdr:cNvCxnSpPr/>
      </xdr:nvCxnSpPr>
      <xdr:spPr>
        <a:xfrm>
          <a:off x="6972300" y="6336131"/>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29921</xdr:rowOff>
    </xdr:from>
    <xdr:to>
      <xdr:col>55</xdr:col>
      <xdr:colOff>50800</xdr:colOff>
      <xdr:row>37</xdr:row>
      <xdr:rowOff>131521</xdr:rowOff>
    </xdr:to>
    <xdr:sp macro="" textlink="">
      <xdr:nvSpPr>
        <xdr:cNvPr id="309" name="楕円 308"/>
        <xdr:cNvSpPr/>
      </xdr:nvSpPr>
      <xdr:spPr>
        <a:xfrm>
          <a:off x="10426700" y="63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8348</xdr:rowOff>
    </xdr:from>
    <xdr:ext cx="378565" cy="259045"/>
    <xdr:sp macro="" textlink="">
      <xdr:nvSpPr>
        <xdr:cNvPr id="310" name="労働費該当値テキスト"/>
        <xdr:cNvSpPr txBox="1"/>
      </xdr:nvSpPr>
      <xdr:spPr>
        <a:xfrm>
          <a:off x="10528300" y="6351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40437</xdr:rowOff>
    </xdr:from>
    <xdr:to>
      <xdr:col>50</xdr:col>
      <xdr:colOff>165100</xdr:colOff>
      <xdr:row>37</xdr:row>
      <xdr:rowOff>142037</xdr:rowOff>
    </xdr:to>
    <xdr:sp macro="" textlink="">
      <xdr:nvSpPr>
        <xdr:cNvPr id="311" name="楕円 310"/>
        <xdr:cNvSpPr/>
      </xdr:nvSpPr>
      <xdr:spPr>
        <a:xfrm>
          <a:off x="9588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133164</xdr:rowOff>
    </xdr:from>
    <xdr:ext cx="378565" cy="259045"/>
    <xdr:sp macro="" textlink="">
      <xdr:nvSpPr>
        <xdr:cNvPr id="312" name="テキスト ボックス 311"/>
        <xdr:cNvSpPr txBox="1"/>
      </xdr:nvSpPr>
      <xdr:spPr>
        <a:xfrm>
          <a:off x="9450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23520</xdr:rowOff>
    </xdr:from>
    <xdr:to>
      <xdr:col>46</xdr:col>
      <xdr:colOff>38100</xdr:colOff>
      <xdr:row>37</xdr:row>
      <xdr:rowOff>125120</xdr:rowOff>
    </xdr:to>
    <xdr:sp macro="" textlink="">
      <xdr:nvSpPr>
        <xdr:cNvPr id="313" name="楕円 312"/>
        <xdr:cNvSpPr/>
      </xdr:nvSpPr>
      <xdr:spPr>
        <a:xfrm>
          <a:off x="8699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116247</xdr:rowOff>
    </xdr:from>
    <xdr:ext cx="378565" cy="259045"/>
    <xdr:sp macro="" textlink="">
      <xdr:nvSpPr>
        <xdr:cNvPr id="314" name="テキスト ボックス 313"/>
        <xdr:cNvSpPr txBox="1"/>
      </xdr:nvSpPr>
      <xdr:spPr>
        <a:xfrm>
          <a:off x="8561017" y="64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138278</xdr:rowOff>
    </xdr:from>
    <xdr:to>
      <xdr:col>41</xdr:col>
      <xdr:colOff>101600</xdr:colOff>
      <xdr:row>37</xdr:row>
      <xdr:rowOff>68428</xdr:rowOff>
    </xdr:to>
    <xdr:sp macro="" textlink="">
      <xdr:nvSpPr>
        <xdr:cNvPr id="315" name="楕円 314"/>
        <xdr:cNvSpPr/>
      </xdr:nvSpPr>
      <xdr:spPr>
        <a:xfrm>
          <a:off x="7810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59555</xdr:rowOff>
    </xdr:from>
    <xdr:ext cx="378565" cy="259045"/>
    <xdr:sp macro="" textlink="">
      <xdr:nvSpPr>
        <xdr:cNvPr id="316" name="テキスト ボックス 315"/>
        <xdr:cNvSpPr txBox="1"/>
      </xdr:nvSpPr>
      <xdr:spPr>
        <a:xfrm>
          <a:off x="7672017" y="64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113131</xdr:rowOff>
    </xdr:from>
    <xdr:to>
      <xdr:col>36</xdr:col>
      <xdr:colOff>165100</xdr:colOff>
      <xdr:row>37</xdr:row>
      <xdr:rowOff>43281</xdr:rowOff>
    </xdr:to>
    <xdr:sp macro="" textlink="">
      <xdr:nvSpPr>
        <xdr:cNvPr id="317" name="楕円 316"/>
        <xdr:cNvSpPr/>
      </xdr:nvSpPr>
      <xdr:spPr>
        <a:xfrm>
          <a:off x="6921500" y="62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34408</xdr:rowOff>
    </xdr:from>
    <xdr:ext cx="378565" cy="259045"/>
    <xdr:sp macro="" textlink="">
      <xdr:nvSpPr>
        <xdr:cNvPr id="318" name="テキスト ボックス 317"/>
        <xdr:cNvSpPr txBox="1"/>
      </xdr:nvSpPr>
      <xdr:spPr>
        <a:xfrm>
          <a:off x="6783017" y="63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139426</xdr:rowOff>
    </xdr:from>
    <xdr:to>
      <xdr:col>55</xdr:col>
      <xdr:colOff>0</xdr:colOff>
      <xdr:row>57</xdr:row>
      <xdr:rowOff>1854</xdr:rowOff>
    </xdr:to>
    <xdr:cxnSp macro="">
      <xdr:nvCxnSpPr>
        <xdr:cNvPr id="345" name="直線コネクタ 344"/>
        <xdr:cNvCxnSpPr/>
      </xdr:nvCxnSpPr>
      <xdr:spPr>
        <a:xfrm>
          <a:off x="9639300" y="9740626"/>
          <a:ext cx="8382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46" name="農林水産業費平均値テキスト"/>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139426</xdr:rowOff>
    </xdr:from>
    <xdr:to>
      <xdr:col>50</xdr:col>
      <xdr:colOff>114300</xdr:colOff>
      <xdr:row>56</xdr:row>
      <xdr:rowOff>169875</xdr:rowOff>
    </xdr:to>
    <xdr:cxnSp macro="">
      <xdr:nvCxnSpPr>
        <xdr:cNvPr id="348" name="直線コネクタ 347"/>
        <xdr:cNvCxnSpPr/>
      </xdr:nvCxnSpPr>
      <xdr:spPr>
        <a:xfrm flipV="1">
          <a:off x="8750300" y="9740626"/>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151406</xdr:rowOff>
    </xdr:from>
    <xdr:ext cx="469744" cy="259045"/>
    <xdr:sp macro="" textlink="">
      <xdr:nvSpPr>
        <xdr:cNvPr id="350" name="テキスト ボックス 349"/>
        <xdr:cNvSpPr txBox="1"/>
      </xdr:nvSpPr>
      <xdr:spPr>
        <a:xfrm>
          <a:off x="9404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169875</xdr:rowOff>
    </xdr:from>
    <xdr:to>
      <xdr:col>45</xdr:col>
      <xdr:colOff>177800</xdr:colOff>
      <xdr:row>57</xdr:row>
      <xdr:rowOff>22840</xdr:rowOff>
    </xdr:to>
    <xdr:cxnSp macro="">
      <xdr:nvCxnSpPr>
        <xdr:cNvPr id="351" name="直線コネクタ 350"/>
        <xdr:cNvCxnSpPr/>
      </xdr:nvCxnSpPr>
      <xdr:spPr>
        <a:xfrm flipV="1">
          <a:off x="7861300" y="9771075"/>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7021</xdr:rowOff>
    </xdr:from>
    <xdr:to>
      <xdr:col>41</xdr:col>
      <xdr:colOff>50800</xdr:colOff>
      <xdr:row>57</xdr:row>
      <xdr:rowOff>22840</xdr:rowOff>
    </xdr:to>
    <xdr:cxnSp macro="">
      <xdr:nvCxnSpPr>
        <xdr:cNvPr id="354" name="直線コネクタ 353"/>
        <xdr:cNvCxnSpPr/>
      </xdr:nvCxnSpPr>
      <xdr:spPr>
        <a:xfrm>
          <a:off x="6972300" y="9779671"/>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28465</xdr:rowOff>
    </xdr:from>
    <xdr:ext cx="469744" cy="259045"/>
    <xdr:sp macro="" textlink="">
      <xdr:nvSpPr>
        <xdr:cNvPr id="356" name="テキスト ボックス 355"/>
        <xdr:cNvSpPr txBox="1"/>
      </xdr:nvSpPr>
      <xdr:spPr>
        <a:xfrm>
          <a:off x="7626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122504</xdr:rowOff>
    </xdr:from>
    <xdr:to>
      <xdr:col>55</xdr:col>
      <xdr:colOff>50800</xdr:colOff>
      <xdr:row>57</xdr:row>
      <xdr:rowOff>52654</xdr:rowOff>
    </xdr:to>
    <xdr:sp macro="" textlink="">
      <xdr:nvSpPr>
        <xdr:cNvPr id="364" name="楕円 363"/>
        <xdr:cNvSpPr/>
      </xdr:nvSpPr>
      <xdr:spPr>
        <a:xfrm>
          <a:off x="104267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145381</xdr:rowOff>
    </xdr:from>
    <xdr:ext cx="469744" cy="259045"/>
    <xdr:sp macro="" textlink="">
      <xdr:nvSpPr>
        <xdr:cNvPr id="365" name="農林水産業費該当値テキスト"/>
        <xdr:cNvSpPr txBox="1"/>
      </xdr:nvSpPr>
      <xdr:spPr>
        <a:xfrm>
          <a:off x="10528300" y="957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88626</xdr:rowOff>
    </xdr:from>
    <xdr:to>
      <xdr:col>50</xdr:col>
      <xdr:colOff>165100</xdr:colOff>
      <xdr:row>57</xdr:row>
      <xdr:rowOff>18776</xdr:rowOff>
    </xdr:to>
    <xdr:sp macro="" textlink="">
      <xdr:nvSpPr>
        <xdr:cNvPr id="366" name="楕円 365"/>
        <xdr:cNvSpPr/>
      </xdr:nvSpPr>
      <xdr:spPr>
        <a:xfrm>
          <a:off x="9588500" y="96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35303</xdr:rowOff>
    </xdr:from>
    <xdr:ext cx="469744" cy="259045"/>
    <xdr:sp macro="" textlink="">
      <xdr:nvSpPr>
        <xdr:cNvPr id="367" name="テキスト ボックス 366"/>
        <xdr:cNvSpPr txBox="1"/>
      </xdr:nvSpPr>
      <xdr:spPr>
        <a:xfrm>
          <a:off x="9404428" y="94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119075</xdr:rowOff>
    </xdr:from>
    <xdr:to>
      <xdr:col>46</xdr:col>
      <xdr:colOff>38100</xdr:colOff>
      <xdr:row>57</xdr:row>
      <xdr:rowOff>49225</xdr:rowOff>
    </xdr:to>
    <xdr:sp macro="" textlink="">
      <xdr:nvSpPr>
        <xdr:cNvPr id="368" name="楕円 367"/>
        <xdr:cNvSpPr/>
      </xdr:nvSpPr>
      <xdr:spPr>
        <a:xfrm>
          <a:off x="8699500" y="9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65752</xdr:rowOff>
    </xdr:from>
    <xdr:ext cx="469744" cy="259045"/>
    <xdr:sp macro="" textlink="">
      <xdr:nvSpPr>
        <xdr:cNvPr id="369" name="テキスト ボックス 368"/>
        <xdr:cNvSpPr txBox="1"/>
      </xdr:nvSpPr>
      <xdr:spPr>
        <a:xfrm>
          <a:off x="8515428" y="9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143490</xdr:rowOff>
    </xdr:from>
    <xdr:to>
      <xdr:col>41</xdr:col>
      <xdr:colOff>101600</xdr:colOff>
      <xdr:row>57</xdr:row>
      <xdr:rowOff>73640</xdr:rowOff>
    </xdr:to>
    <xdr:sp macro="" textlink="">
      <xdr:nvSpPr>
        <xdr:cNvPr id="370" name="楕円 369"/>
        <xdr:cNvSpPr/>
      </xdr:nvSpPr>
      <xdr:spPr>
        <a:xfrm>
          <a:off x="7810500" y="97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90167</xdr:rowOff>
    </xdr:from>
    <xdr:ext cx="469744" cy="259045"/>
    <xdr:sp macro="" textlink="">
      <xdr:nvSpPr>
        <xdr:cNvPr id="371" name="テキスト ボックス 370"/>
        <xdr:cNvSpPr txBox="1"/>
      </xdr:nvSpPr>
      <xdr:spPr>
        <a:xfrm>
          <a:off x="7626428" y="95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127671</xdr:rowOff>
    </xdr:from>
    <xdr:to>
      <xdr:col>36</xdr:col>
      <xdr:colOff>165100</xdr:colOff>
      <xdr:row>57</xdr:row>
      <xdr:rowOff>57821</xdr:rowOff>
    </xdr:to>
    <xdr:sp macro="" textlink="">
      <xdr:nvSpPr>
        <xdr:cNvPr id="372" name="楕円 371"/>
        <xdr:cNvSpPr/>
      </xdr:nvSpPr>
      <xdr:spPr>
        <a:xfrm>
          <a:off x="6921500" y="972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48948</xdr:rowOff>
    </xdr:from>
    <xdr:ext cx="469744" cy="259045"/>
    <xdr:sp macro="" textlink="">
      <xdr:nvSpPr>
        <xdr:cNvPr id="373" name="テキスト ボックス 372"/>
        <xdr:cNvSpPr txBox="1"/>
      </xdr:nvSpPr>
      <xdr:spPr>
        <a:xfrm>
          <a:off x="6737428" y="982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18117</xdr:rowOff>
    </xdr:from>
    <xdr:to>
      <xdr:col>55</xdr:col>
      <xdr:colOff>0</xdr:colOff>
      <xdr:row>78</xdr:row>
      <xdr:rowOff>37156</xdr:rowOff>
    </xdr:to>
    <xdr:cxnSp macro="">
      <xdr:nvCxnSpPr>
        <xdr:cNvPr id="404" name="直線コネクタ 403"/>
        <xdr:cNvCxnSpPr/>
      </xdr:nvCxnSpPr>
      <xdr:spPr>
        <a:xfrm flipV="1">
          <a:off x="9639300" y="13391217"/>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23310</xdr:rowOff>
    </xdr:from>
    <xdr:to>
      <xdr:col>50</xdr:col>
      <xdr:colOff>114300</xdr:colOff>
      <xdr:row>78</xdr:row>
      <xdr:rowOff>37156</xdr:rowOff>
    </xdr:to>
    <xdr:cxnSp macro="">
      <xdr:nvCxnSpPr>
        <xdr:cNvPr id="407" name="直線コネクタ 406"/>
        <xdr:cNvCxnSpPr/>
      </xdr:nvCxnSpPr>
      <xdr:spPr>
        <a:xfrm>
          <a:off x="8750300" y="13396410"/>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155832</xdr:rowOff>
    </xdr:from>
    <xdr:to>
      <xdr:col>45</xdr:col>
      <xdr:colOff>177800</xdr:colOff>
      <xdr:row>78</xdr:row>
      <xdr:rowOff>23310</xdr:rowOff>
    </xdr:to>
    <xdr:cxnSp macro="">
      <xdr:nvCxnSpPr>
        <xdr:cNvPr id="410" name="直線コネクタ 409"/>
        <xdr:cNvCxnSpPr/>
      </xdr:nvCxnSpPr>
      <xdr:spPr>
        <a:xfrm>
          <a:off x="7861300" y="13357482"/>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2" name="テキスト ボックス 411"/>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155832</xdr:rowOff>
    </xdr:from>
    <xdr:to>
      <xdr:col>41</xdr:col>
      <xdr:colOff>50800</xdr:colOff>
      <xdr:row>78</xdr:row>
      <xdr:rowOff>73471</xdr:rowOff>
    </xdr:to>
    <xdr:cxnSp macro="">
      <xdr:nvCxnSpPr>
        <xdr:cNvPr id="413" name="直線コネクタ 412"/>
        <xdr:cNvCxnSpPr/>
      </xdr:nvCxnSpPr>
      <xdr:spPr>
        <a:xfrm flipV="1">
          <a:off x="6972300" y="13357482"/>
          <a:ext cx="889000" cy="8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5" name="テキスト ボックス 414"/>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138767</xdr:rowOff>
    </xdr:from>
    <xdr:to>
      <xdr:col>55</xdr:col>
      <xdr:colOff>50800</xdr:colOff>
      <xdr:row>78</xdr:row>
      <xdr:rowOff>68917</xdr:rowOff>
    </xdr:to>
    <xdr:sp macro="" textlink="">
      <xdr:nvSpPr>
        <xdr:cNvPr id="423" name="楕円 422"/>
        <xdr:cNvSpPr/>
      </xdr:nvSpPr>
      <xdr:spPr>
        <a:xfrm>
          <a:off x="10426700" y="13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161644</xdr:rowOff>
    </xdr:from>
    <xdr:ext cx="469744" cy="259045"/>
    <xdr:sp macro="" textlink="">
      <xdr:nvSpPr>
        <xdr:cNvPr id="424" name="商工費該当値テキスト"/>
        <xdr:cNvSpPr txBox="1"/>
      </xdr:nvSpPr>
      <xdr:spPr>
        <a:xfrm>
          <a:off x="10528300" y="1319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157806</xdr:rowOff>
    </xdr:from>
    <xdr:to>
      <xdr:col>50</xdr:col>
      <xdr:colOff>165100</xdr:colOff>
      <xdr:row>78</xdr:row>
      <xdr:rowOff>87956</xdr:rowOff>
    </xdr:to>
    <xdr:sp macro="" textlink="">
      <xdr:nvSpPr>
        <xdr:cNvPr id="425" name="楕円 424"/>
        <xdr:cNvSpPr/>
      </xdr:nvSpPr>
      <xdr:spPr>
        <a:xfrm>
          <a:off x="9588500" y="13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79083</xdr:rowOff>
    </xdr:from>
    <xdr:ext cx="469744" cy="259045"/>
    <xdr:sp macro="" textlink="">
      <xdr:nvSpPr>
        <xdr:cNvPr id="426" name="テキスト ボックス 425"/>
        <xdr:cNvSpPr txBox="1"/>
      </xdr:nvSpPr>
      <xdr:spPr>
        <a:xfrm>
          <a:off x="94044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143960</xdr:rowOff>
    </xdr:from>
    <xdr:to>
      <xdr:col>46</xdr:col>
      <xdr:colOff>38100</xdr:colOff>
      <xdr:row>78</xdr:row>
      <xdr:rowOff>74110</xdr:rowOff>
    </xdr:to>
    <xdr:sp macro="" textlink="">
      <xdr:nvSpPr>
        <xdr:cNvPr id="427" name="楕円 426"/>
        <xdr:cNvSpPr/>
      </xdr:nvSpPr>
      <xdr:spPr>
        <a:xfrm>
          <a:off x="8699500" y="133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90637</xdr:rowOff>
    </xdr:from>
    <xdr:ext cx="469744" cy="259045"/>
    <xdr:sp macro="" textlink="">
      <xdr:nvSpPr>
        <xdr:cNvPr id="428" name="テキスト ボックス 427"/>
        <xdr:cNvSpPr txBox="1"/>
      </xdr:nvSpPr>
      <xdr:spPr>
        <a:xfrm>
          <a:off x="8515428" y="1312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105032</xdr:rowOff>
    </xdr:from>
    <xdr:to>
      <xdr:col>41</xdr:col>
      <xdr:colOff>101600</xdr:colOff>
      <xdr:row>78</xdr:row>
      <xdr:rowOff>35182</xdr:rowOff>
    </xdr:to>
    <xdr:sp macro="" textlink="">
      <xdr:nvSpPr>
        <xdr:cNvPr id="429" name="楕円 428"/>
        <xdr:cNvSpPr/>
      </xdr:nvSpPr>
      <xdr:spPr>
        <a:xfrm>
          <a:off x="7810500" y="133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51709</xdr:rowOff>
    </xdr:from>
    <xdr:ext cx="469744" cy="259045"/>
    <xdr:sp macro="" textlink="">
      <xdr:nvSpPr>
        <xdr:cNvPr id="430" name="テキスト ボックス 429"/>
        <xdr:cNvSpPr txBox="1"/>
      </xdr:nvSpPr>
      <xdr:spPr>
        <a:xfrm>
          <a:off x="7626428" y="1308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22671</xdr:rowOff>
    </xdr:from>
    <xdr:to>
      <xdr:col>36</xdr:col>
      <xdr:colOff>165100</xdr:colOff>
      <xdr:row>78</xdr:row>
      <xdr:rowOff>124271</xdr:rowOff>
    </xdr:to>
    <xdr:sp macro="" textlink="">
      <xdr:nvSpPr>
        <xdr:cNvPr id="431" name="楕円 430"/>
        <xdr:cNvSpPr/>
      </xdr:nvSpPr>
      <xdr:spPr>
        <a:xfrm>
          <a:off x="6921500" y="133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115398</xdr:rowOff>
    </xdr:from>
    <xdr:ext cx="469744" cy="259045"/>
    <xdr:sp macro="" textlink="">
      <xdr:nvSpPr>
        <xdr:cNvPr id="432" name="テキスト ボックス 431"/>
        <xdr:cNvSpPr txBox="1"/>
      </xdr:nvSpPr>
      <xdr:spPr>
        <a:xfrm>
          <a:off x="6737428" y="134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162429</xdr:rowOff>
    </xdr:from>
    <xdr:to>
      <xdr:col>55</xdr:col>
      <xdr:colOff>0</xdr:colOff>
      <xdr:row>97</xdr:row>
      <xdr:rowOff>51308</xdr:rowOff>
    </xdr:to>
    <xdr:cxnSp macro="">
      <xdr:nvCxnSpPr>
        <xdr:cNvPr id="463" name="直線コネクタ 462"/>
        <xdr:cNvCxnSpPr/>
      </xdr:nvCxnSpPr>
      <xdr:spPr>
        <a:xfrm flipV="1">
          <a:off x="9639300" y="16621629"/>
          <a:ext cx="838200" cy="6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4" name="土木費平均値テキスト"/>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142215</xdr:rowOff>
    </xdr:from>
    <xdr:to>
      <xdr:col>50</xdr:col>
      <xdr:colOff>114300</xdr:colOff>
      <xdr:row>97</xdr:row>
      <xdr:rowOff>51308</xdr:rowOff>
    </xdr:to>
    <xdr:cxnSp macro="">
      <xdr:nvCxnSpPr>
        <xdr:cNvPr id="466" name="直線コネクタ 465"/>
        <xdr:cNvCxnSpPr/>
      </xdr:nvCxnSpPr>
      <xdr:spPr>
        <a:xfrm>
          <a:off x="8750300" y="16601415"/>
          <a:ext cx="889000" cy="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142215</xdr:rowOff>
    </xdr:from>
    <xdr:to>
      <xdr:col>45</xdr:col>
      <xdr:colOff>177800</xdr:colOff>
      <xdr:row>97</xdr:row>
      <xdr:rowOff>3040</xdr:rowOff>
    </xdr:to>
    <xdr:cxnSp macro="">
      <xdr:nvCxnSpPr>
        <xdr:cNvPr id="469" name="直線コネクタ 468"/>
        <xdr:cNvCxnSpPr/>
      </xdr:nvCxnSpPr>
      <xdr:spPr>
        <a:xfrm flipV="1">
          <a:off x="7861300" y="16601415"/>
          <a:ext cx="889000" cy="3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3040</xdr:rowOff>
    </xdr:from>
    <xdr:to>
      <xdr:col>41</xdr:col>
      <xdr:colOff>50800</xdr:colOff>
      <xdr:row>97</xdr:row>
      <xdr:rowOff>10139</xdr:rowOff>
    </xdr:to>
    <xdr:cxnSp macro="">
      <xdr:nvCxnSpPr>
        <xdr:cNvPr id="472" name="直線コネクタ 471"/>
        <xdr:cNvCxnSpPr/>
      </xdr:nvCxnSpPr>
      <xdr:spPr>
        <a:xfrm flipV="1">
          <a:off x="6972300" y="16633690"/>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94868</xdr:rowOff>
    </xdr:from>
    <xdr:ext cx="534377" cy="259045"/>
    <xdr:sp macro="" textlink="">
      <xdr:nvSpPr>
        <xdr:cNvPr id="474" name="テキスト ボックス 473"/>
        <xdr:cNvSpPr txBox="1"/>
      </xdr:nvSpPr>
      <xdr:spPr>
        <a:xfrm>
          <a:off x="7594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111629</xdr:rowOff>
    </xdr:from>
    <xdr:to>
      <xdr:col>55</xdr:col>
      <xdr:colOff>50800</xdr:colOff>
      <xdr:row>97</xdr:row>
      <xdr:rowOff>41779</xdr:rowOff>
    </xdr:to>
    <xdr:sp macro="" textlink="">
      <xdr:nvSpPr>
        <xdr:cNvPr id="482" name="楕円 481"/>
        <xdr:cNvSpPr/>
      </xdr:nvSpPr>
      <xdr:spPr>
        <a:xfrm>
          <a:off x="10426700" y="165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134506</xdr:rowOff>
    </xdr:from>
    <xdr:ext cx="534377" cy="259045"/>
    <xdr:sp macro="" textlink="">
      <xdr:nvSpPr>
        <xdr:cNvPr id="483" name="土木費該当値テキスト"/>
        <xdr:cNvSpPr txBox="1"/>
      </xdr:nvSpPr>
      <xdr:spPr>
        <a:xfrm>
          <a:off x="10528300" y="164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508</xdr:rowOff>
    </xdr:from>
    <xdr:to>
      <xdr:col>50</xdr:col>
      <xdr:colOff>165100</xdr:colOff>
      <xdr:row>97</xdr:row>
      <xdr:rowOff>102108</xdr:rowOff>
    </xdr:to>
    <xdr:sp macro="" textlink="">
      <xdr:nvSpPr>
        <xdr:cNvPr id="484" name="楕円 483"/>
        <xdr:cNvSpPr/>
      </xdr:nvSpPr>
      <xdr:spPr>
        <a:xfrm>
          <a:off x="9588500" y="166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93235</xdr:rowOff>
    </xdr:from>
    <xdr:ext cx="534377" cy="259045"/>
    <xdr:sp macro="" textlink="">
      <xdr:nvSpPr>
        <xdr:cNvPr id="485" name="テキスト ボックス 484"/>
        <xdr:cNvSpPr txBox="1"/>
      </xdr:nvSpPr>
      <xdr:spPr>
        <a:xfrm>
          <a:off x="9372111" y="167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91415</xdr:rowOff>
    </xdr:from>
    <xdr:to>
      <xdr:col>46</xdr:col>
      <xdr:colOff>38100</xdr:colOff>
      <xdr:row>97</xdr:row>
      <xdr:rowOff>21565</xdr:rowOff>
    </xdr:to>
    <xdr:sp macro="" textlink="">
      <xdr:nvSpPr>
        <xdr:cNvPr id="486" name="楕円 485"/>
        <xdr:cNvSpPr/>
      </xdr:nvSpPr>
      <xdr:spPr>
        <a:xfrm>
          <a:off x="86995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38092</xdr:rowOff>
    </xdr:from>
    <xdr:ext cx="534377" cy="259045"/>
    <xdr:sp macro="" textlink="">
      <xdr:nvSpPr>
        <xdr:cNvPr id="487" name="テキスト ボックス 486"/>
        <xdr:cNvSpPr txBox="1"/>
      </xdr:nvSpPr>
      <xdr:spPr>
        <a:xfrm>
          <a:off x="8483111" y="16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123690</xdr:rowOff>
    </xdr:from>
    <xdr:to>
      <xdr:col>41</xdr:col>
      <xdr:colOff>101600</xdr:colOff>
      <xdr:row>97</xdr:row>
      <xdr:rowOff>53840</xdr:rowOff>
    </xdr:to>
    <xdr:sp macro="" textlink="">
      <xdr:nvSpPr>
        <xdr:cNvPr id="488" name="楕円 487"/>
        <xdr:cNvSpPr/>
      </xdr:nvSpPr>
      <xdr:spPr>
        <a:xfrm>
          <a:off x="7810500" y="165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70367</xdr:rowOff>
    </xdr:from>
    <xdr:ext cx="534377" cy="259045"/>
    <xdr:sp macro="" textlink="">
      <xdr:nvSpPr>
        <xdr:cNvPr id="489" name="テキスト ボックス 488"/>
        <xdr:cNvSpPr txBox="1"/>
      </xdr:nvSpPr>
      <xdr:spPr>
        <a:xfrm>
          <a:off x="7594111" y="163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130789</xdr:rowOff>
    </xdr:from>
    <xdr:to>
      <xdr:col>36</xdr:col>
      <xdr:colOff>165100</xdr:colOff>
      <xdr:row>97</xdr:row>
      <xdr:rowOff>60939</xdr:rowOff>
    </xdr:to>
    <xdr:sp macro="" textlink="">
      <xdr:nvSpPr>
        <xdr:cNvPr id="490" name="楕円 489"/>
        <xdr:cNvSpPr/>
      </xdr:nvSpPr>
      <xdr:spPr>
        <a:xfrm>
          <a:off x="6921500" y="165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52066</xdr:rowOff>
    </xdr:from>
    <xdr:ext cx="534377" cy="259045"/>
    <xdr:sp macro="" textlink="">
      <xdr:nvSpPr>
        <xdr:cNvPr id="491" name="テキスト ボックス 490"/>
        <xdr:cNvSpPr txBox="1"/>
      </xdr:nvSpPr>
      <xdr:spPr>
        <a:xfrm>
          <a:off x="6705111" y="1668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164938</xdr:rowOff>
    </xdr:from>
    <xdr:to>
      <xdr:col>85</xdr:col>
      <xdr:colOff>126364</xdr:colOff>
      <xdr:row>39</xdr:row>
      <xdr:rowOff>37790</xdr:rowOff>
    </xdr:to>
    <xdr:cxnSp macro="">
      <xdr:nvCxnSpPr>
        <xdr:cNvPr id="514" name="直線コネクタ 513"/>
        <xdr:cNvCxnSpPr/>
      </xdr:nvCxnSpPr>
      <xdr:spPr>
        <a:xfrm flipV="1">
          <a:off x="16317595" y="6165688"/>
          <a:ext cx="1269" cy="55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41617</xdr:rowOff>
    </xdr:from>
    <xdr:ext cx="469744" cy="259045"/>
    <xdr:sp macro="" textlink="">
      <xdr:nvSpPr>
        <xdr:cNvPr id="515" name="消防費最小値テキスト"/>
        <xdr:cNvSpPr txBox="1"/>
      </xdr:nvSpPr>
      <xdr:spPr>
        <a:xfrm>
          <a:off x="16370300" y="672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37790</xdr:rowOff>
    </xdr:from>
    <xdr:to>
      <xdr:col>86</xdr:col>
      <xdr:colOff>25400</xdr:colOff>
      <xdr:row>39</xdr:row>
      <xdr:rowOff>37790</xdr:rowOff>
    </xdr:to>
    <xdr:cxnSp macro="">
      <xdr:nvCxnSpPr>
        <xdr:cNvPr id="516" name="直線コネクタ 515"/>
        <xdr:cNvCxnSpPr/>
      </xdr:nvCxnSpPr>
      <xdr:spPr>
        <a:xfrm>
          <a:off x="16230600" y="67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111615</xdr:rowOff>
    </xdr:from>
    <xdr:ext cx="534377" cy="259045"/>
    <xdr:sp macro="" textlink="">
      <xdr:nvSpPr>
        <xdr:cNvPr id="517" name="消防費最大値テキスト"/>
        <xdr:cNvSpPr txBox="1"/>
      </xdr:nvSpPr>
      <xdr:spPr>
        <a:xfrm>
          <a:off x="16370300" y="59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164938</xdr:rowOff>
    </xdr:from>
    <xdr:to>
      <xdr:col>86</xdr:col>
      <xdr:colOff>25400</xdr:colOff>
      <xdr:row>35</xdr:row>
      <xdr:rowOff>164938</xdr:rowOff>
    </xdr:to>
    <xdr:cxnSp macro="">
      <xdr:nvCxnSpPr>
        <xdr:cNvPr id="518" name="直線コネクタ 517"/>
        <xdr:cNvCxnSpPr/>
      </xdr:nvCxnSpPr>
      <xdr:spPr>
        <a:xfrm>
          <a:off x="16230600" y="616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26589</xdr:rowOff>
    </xdr:from>
    <xdr:to>
      <xdr:col>85</xdr:col>
      <xdr:colOff>127000</xdr:colOff>
      <xdr:row>36</xdr:row>
      <xdr:rowOff>27686</xdr:rowOff>
    </xdr:to>
    <xdr:cxnSp macro="">
      <xdr:nvCxnSpPr>
        <xdr:cNvPr id="519" name="直線コネクタ 518"/>
        <xdr:cNvCxnSpPr/>
      </xdr:nvCxnSpPr>
      <xdr:spPr>
        <a:xfrm>
          <a:off x="15481300" y="6198789"/>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70025</xdr:rowOff>
    </xdr:from>
    <xdr:ext cx="534377" cy="259045"/>
    <xdr:sp macro="" textlink="">
      <xdr:nvSpPr>
        <xdr:cNvPr id="520" name="消防費平均値テキスト"/>
        <xdr:cNvSpPr txBox="1"/>
      </xdr:nvSpPr>
      <xdr:spPr>
        <a:xfrm>
          <a:off x="16370300" y="641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91598</xdr:rowOff>
    </xdr:from>
    <xdr:to>
      <xdr:col>85</xdr:col>
      <xdr:colOff>177800</xdr:colOff>
      <xdr:row>38</xdr:row>
      <xdr:rowOff>21748</xdr:rowOff>
    </xdr:to>
    <xdr:sp macro="" textlink="">
      <xdr:nvSpPr>
        <xdr:cNvPr id="521" name="フローチャート: 判断 520"/>
        <xdr:cNvSpPr/>
      </xdr:nvSpPr>
      <xdr:spPr>
        <a:xfrm>
          <a:off x="16268700" y="64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98415</xdr:rowOff>
    </xdr:from>
    <xdr:to>
      <xdr:col>81</xdr:col>
      <xdr:colOff>50800</xdr:colOff>
      <xdr:row>36</xdr:row>
      <xdr:rowOff>26589</xdr:rowOff>
    </xdr:to>
    <xdr:cxnSp macro="">
      <xdr:nvCxnSpPr>
        <xdr:cNvPr id="522" name="直線コネクタ 521"/>
        <xdr:cNvCxnSpPr/>
      </xdr:nvCxnSpPr>
      <xdr:spPr>
        <a:xfrm>
          <a:off x="14592300" y="6099165"/>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95987</xdr:rowOff>
    </xdr:from>
    <xdr:to>
      <xdr:col>81</xdr:col>
      <xdr:colOff>101600</xdr:colOff>
      <xdr:row>38</xdr:row>
      <xdr:rowOff>26136</xdr:rowOff>
    </xdr:to>
    <xdr:sp macro="" textlink="">
      <xdr:nvSpPr>
        <xdr:cNvPr id="523" name="フローチャート: 判断 522"/>
        <xdr:cNvSpPr/>
      </xdr:nvSpPr>
      <xdr:spPr>
        <a:xfrm>
          <a:off x="15430500" y="6439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17263</xdr:rowOff>
    </xdr:from>
    <xdr:ext cx="534377" cy="259045"/>
    <xdr:sp macro="" textlink="">
      <xdr:nvSpPr>
        <xdr:cNvPr id="524" name="テキスト ボックス 523"/>
        <xdr:cNvSpPr txBox="1"/>
      </xdr:nvSpPr>
      <xdr:spPr>
        <a:xfrm>
          <a:off x="15214111" y="65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146833</xdr:rowOff>
    </xdr:from>
    <xdr:to>
      <xdr:col>76</xdr:col>
      <xdr:colOff>114300</xdr:colOff>
      <xdr:row>35</xdr:row>
      <xdr:rowOff>98415</xdr:rowOff>
    </xdr:to>
    <xdr:cxnSp macro="">
      <xdr:nvCxnSpPr>
        <xdr:cNvPr id="525" name="直線コネクタ 524"/>
        <xdr:cNvCxnSpPr/>
      </xdr:nvCxnSpPr>
      <xdr:spPr>
        <a:xfrm>
          <a:off x="13703300" y="5290333"/>
          <a:ext cx="889000" cy="80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98547</xdr:rowOff>
    </xdr:from>
    <xdr:to>
      <xdr:col>76</xdr:col>
      <xdr:colOff>165100</xdr:colOff>
      <xdr:row>38</xdr:row>
      <xdr:rowOff>28697</xdr:rowOff>
    </xdr:to>
    <xdr:sp macro="" textlink="">
      <xdr:nvSpPr>
        <xdr:cNvPr id="526" name="フローチャート: 判断 525"/>
        <xdr:cNvSpPr/>
      </xdr:nvSpPr>
      <xdr:spPr>
        <a:xfrm>
          <a:off x="14541500" y="644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19824</xdr:rowOff>
    </xdr:from>
    <xdr:ext cx="534377" cy="259045"/>
    <xdr:sp macro="" textlink="">
      <xdr:nvSpPr>
        <xdr:cNvPr id="527" name="テキスト ボックス 526"/>
        <xdr:cNvSpPr txBox="1"/>
      </xdr:nvSpPr>
      <xdr:spPr>
        <a:xfrm>
          <a:off x="14325111" y="65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146833</xdr:rowOff>
    </xdr:from>
    <xdr:to>
      <xdr:col>71</xdr:col>
      <xdr:colOff>177800</xdr:colOff>
      <xdr:row>35</xdr:row>
      <xdr:rowOff>69931</xdr:rowOff>
    </xdr:to>
    <xdr:cxnSp macro="">
      <xdr:nvCxnSpPr>
        <xdr:cNvPr id="528" name="直線コネクタ 527"/>
        <xdr:cNvCxnSpPr/>
      </xdr:nvCxnSpPr>
      <xdr:spPr>
        <a:xfrm flipV="1">
          <a:off x="12814300" y="5290333"/>
          <a:ext cx="889000" cy="78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15017</xdr:rowOff>
    </xdr:from>
    <xdr:to>
      <xdr:col>72</xdr:col>
      <xdr:colOff>38100</xdr:colOff>
      <xdr:row>37</xdr:row>
      <xdr:rowOff>116617</xdr:rowOff>
    </xdr:to>
    <xdr:sp macro="" textlink="">
      <xdr:nvSpPr>
        <xdr:cNvPr id="529" name="フローチャート: 判断 528"/>
        <xdr:cNvSpPr/>
      </xdr:nvSpPr>
      <xdr:spPr>
        <a:xfrm>
          <a:off x="136525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107744</xdr:rowOff>
    </xdr:from>
    <xdr:ext cx="534377" cy="259045"/>
    <xdr:sp macro="" textlink="">
      <xdr:nvSpPr>
        <xdr:cNvPr id="530" name="テキスト ボックス 529"/>
        <xdr:cNvSpPr txBox="1"/>
      </xdr:nvSpPr>
      <xdr:spPr>
        <a:xfrm>
          <a:off x="13436111" y="64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45146</xdr:rowOff>
    </xdr:from>
    <xdr:to>
      <xdr:col>67</xdr:col>
      <xdr:colOff>101600</xdr:colOff>
      <xdr:row>37</xdr:row>
      <xdr:rowOff>146746</xdr:rowOff>
    </xdr:to>
    <xdr:sp macro="" textlink="">
      <xdr:nvSpPr>
        <xdr:cNvPr id="531" name="フローチャート: 判断 530"/>
        <xdr:cNvSpPr/>
      </xdr:nvSpPr>
      <xdr:spPr>
        <a:xfrm>
          <a:off x="12763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137873</xdr:rowOff>
    </xdr:from>
    <xdr:ext cx="534377" cy="259045"/>
    <xdr:sp macro="" textlink="">
      <xdr:nvSpPr>
        <xdr:cNvPr id="532" name="テキスト ボックス 531"/>
        <xdr:cNvSpPr txBox="1"/>
      </xdr:nvSpPr>
      <xdr:spPr>
        <a:xfrm>
          <a:off x="12547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148336</xdr:rowOff>
    </xdr:from>
    <xdr:to>
      <xdr:col>85</xdr:col>
      <xdr:colOff>177800</xdr:colOff>
      <xdr:row>36</xdr:row>
      <xdr:rowOff>78486</xdr:rowOff>
    </xdr:to>
    <xdr:sp macro="" textlink="">
      <xdr:nvSpPr>
        <xdr:cNvPr id="538" name="楕円 537"/>
        <xdr:cNvSpPr/>
      </xdr:nvSpPr>
      <xdr:spPr>
        <a:xfrm>
          <a:off x="162687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67164</xdr:rowOff>
    </xdr:from>
    <xdr:ext cx="534377" cy="259045"/>
    <xdr:sp macro="" textlink="">
      <xdr:nvSpPr>
        <xdr:cNvPr id="539" name="消防費該当値テキスト"/>
        <xdr:cNvSpPr txBox="1"/>
      </xdr:nvSpPr>
      <xdr:spPr>
        <a:xfrm>
          <a:off x="16370300" y="606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147239</xdr:rowOff>
    </xdr:from>
    <xdr:to>
      <xdr:col>81</xdr:col>
      <xdr:colOff>101600</xdr:colOff>
      <xdr:row>36</xdr:row>
      <xdr:rowOff>77389</xdr:rowOff>
    </xdr:to>
    <xdr:sp macro="" textlink="">
      <xdr:nvSpPr>
        <xdr:cNvPr id="540" name="楕円 539"/>
        <xdr:cNvSpPr/>
      </xdr:nvSpPr>
      <xdr:spPr>
        <a:xfrm>
          <a:off x="15430500" y="61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93916</xdr:rowOff>
    </xdr:from>
    <xdr:ext cx="534377" cy="259045"/>
    <xdr:sp macro="" textlink="">
      <xdr:nvSpPr>
        <xdr:cNvPr id="541" name="テキスト ボックス 540"/>
        <xdr:cNvSpPr txBox="1"/>
      </xdr:nvSpPr>
      <xdr:spPr>
        <a:xfrm>
          <a:off x="15214111" y="592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47615</xdr:rowOff>
    </xdr:from>
    <xdr:to>
      <xdr:col>76</xdr:col>
      <xdr:colOff>165100</xdr:colOff>
      <xdr:row>35</xdr:row>
      <xdr:rowOff>149215</xdr:rowOff>
    </xdr:to>
    <xdr:sp macro="" textlink="">
      <xdr:nvSpPr>
        <xdr:cNvPr id="542" name="楕円 541"/>
        <xdr:cNvSpPr/>
      </xdr:nvSpPr>
      <xdr:spPr>
        <a:xfrm>
          <a:off x="14541500" y="6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165742</xdr:rowOff>
    </xdr:from>
    <xdr:ext cx="534377" cy="259045"/>
    <xdr:sp macro="" textlink="">
      <xdr:nvSpPr>
        <xdr:cNvPr id="543" name="テキスト ボックス 542"/>
        <xdr:cNvSpPr txBox="1"/>
      </xdr:nvSpPr>
      <xdr:spPr>
        <a:xfrm>
          <a:off x="14325111" y="58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96033</xdr:rowOff>
    </xdr:from>
    <xdr:to>
      <xdr:col>72</xdr:col>
      <xdr:colOff>38100</xdr:colOff>
      <xdr:row>31</xdr:row>
      <xdr:rowOff>26183</xdr:rowOff>
    </xdr:to>
    <xdr:sp macro="" textlink="">
      <xdr:nvSpPr>
        <xdr:cNvPr id="544" name="楕円 543"/>
        <xdr:cNvSpPr/>
      </xdr:nvSpPr>
      <xdr:spPr>
        <a:xfrm>
          <a:off x="13652500" y="52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42710</xdr:rowOff>
    </xdr:from>
    <xdr:ext cx="534377" cy="259045"/>
    <xdr:sp macro="" textlink="">
      <xdr:nvSpPr>
        <xdr:cNvPr id="545" name="テキスト ボックス 544"/>
        <xdr:cNvSpPr txBox="1"/>
      </xdr:nvSpPr>
      <xdr:spPr>
        <a:xfrm>
          <a:off x="13436111" y="50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19131</xdr:rowOff>
    </xdr:from>
    <xdr:to>
      <xdr:col>67</xdr:col>
      <xdr:colOff>101600</xdr:colOff>
      <xdr:row>35</xdr:row>
      <xdr:rowOff>120731</xdr:rowOff>
    </xdr:to>
    <xdr:sp macro="" textlink="">
      <xdr:nvSpPr>
        <xdr:cNvPr id="546" name="楕円 545"/>
        <xdr:cNvSpPr/>
      </xdr:nvSpPr>
      <xdr:spPr>
        <a:xfrm>
          <a:off x="12763500" y="60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137258</xdr:rowOff>
    </xdr:from>
    <xdr:ext cx="534377" cy="259045"/>
    <xdr:sp macro="" textlink="">
      <xdr:nvSpPr>
        <xdr:cNvPr id="547" name="テキスト ボックス 546"/>
        <xdr:cNvSpPr txBox="1"/>
      </xdr:nvSpPr>
      <xdr:spPr>
        <a:xfrm>
          <a:off x="12547111" y="57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2" name="直線コネクタ 571"/>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3"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4" name="直線コネクタ 573"/>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5"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6" name="直線コネクタ 575"/>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40297</xdr:rowOff>
    </xdr:from>
    <xdr:to>
      <xdr:col>85</xdr:col>
      <xdr:colOff>127000</xdr:colOff>
      <xdr:row>56</xdr:row>
      <xdr:rowOff>153816</xdr:rowOff>
    </xdr:to>
    <xdr:cxnSp macro="">
      <xdr:nvCxnSpPr>
        <xdr:cNvPr id="577" name="直線コネクタ 576"/>
        <xdr:cNvCxnSpPr/>
      </xdr:nvCxnSpPr>
      <xdr:spPr>
        <a:xfrm flipV="1">
          <a:off x="15481300" y="9298597"/>
          <a:ext cx="838200" cy="45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78"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79" name="フローチャート: 判断 578"/>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32963</xdr:rowOff>
    </xdr:from>
    <xdr:to>
      <xdr:col>81</xdr:col>
      <xdr:colOff>50800</xdr:colOff>
      <xdr:row>56</xdr:row>
      <xdr:rowOff>153816</xdr:rowOff>
    </xdr:to>
    <xdr:cxnSp macro="">
      <xdr:nvCxnSpPr>
        <xdr:cNvPr id="580" name="直線コネクタ 579"/>
        <xdr:cNvCxnSpPr/>
      </xdr:nvCxnSpPr>
      <xdr:spPr>
        <a:xfrm>
          <a:off x="14592300" y="9462713"/>
          <a:ext cx="889000" cy="29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1" name="フローチャート: 判断 580"/>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2" name="テキスト ボックス 581"/>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32963</xdr:rowOff>
    </xdr:from>
    <xdr:to>
      <xdr:col>76</xdr:col>
      <xdr:colOff>114300</xdr:colOff>
      <xdr:row>57</xdr:row>
      <xdr:rowOff>18237</xdr:rowOff>
    </xdr:to>
    <xdr:cxnSp macro="">
      <xdr:nvCxnSpPr>
        <xdr:cNvPr id="583" name="直線コネクタ 582"/>
        <xdr:cNvCxnSpPr/>
      </xdr:nvCxnSpPr>
      <xdr:spPr>
        <a:xfrm flipV="1">
          <a:off x="13703300" y="9462713"/>
          <a:ext cx="889000" cy="32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4" name="フローチャート: 判断 583"/>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5" name="テキスト ボックス 584"/>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18237</xdr:rowOff>
    </xdr:from>
    <xdr:to>
      <xdr:col>71</xdr:col>
      <xdr:colOff>177800</xdr:colOff>
      <xdr:row>57</xdr:row>
      <xdr:rowOff>72758</xdr:rowOff>
    </xdr:to>
    <xdr:cxnSp macro="">
      <xdr:nvCxnSpPr>
        <xdr:cNvPr id="586" name="直線コネクタ 585"/>
        <xdr:cNvCxnSpPr/>
      </xdr:nvCxnSpPr>
      <xdr:spPr>
        <a:xfrm flipV="1">
          <a:off x="12814300" y="9790887"/>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7" name="フローチャート: 判断 586"/>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88" name="テキスト ボックス 587"/>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9" name="フローチャート: 判断 588"/>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0" name="テキスト ボックス 589"/>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160947</xdr:rowOff>
    </xdr:from>
    <xdr:to>
      <xdr:col>85</xdr:col>
      <xdr:colOff>177800</xdr:colOff>
      <xdr:row>54</xdr:row>
      <xdr:rowOff>91097</xdr:rowOff>
    </xdr:to>
    <xdr:sp macro="" textlink="">
      <xdr:nvSpPr>
        <xdr:cNvPr id="596" name="楕円 595"/>
        <xdr:cNvSpPr/>
      </xdr:nvSpPr>
      <xdr:spPr>
        <a:xfrm>
          <a:off x="16268700" y="92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12374</xdr:rowOff>
    </xdr:from>
    <xdr:ext cx="534377" cy="259045"/>
    <xdr:sp macro="" textlink="">
      <xdr:nvSpPr>
        <xdr:cNvPr id="597" name="教育費該当値テキスト"/>
        <xdr:cNvSpPr txBox="1"/>
      </xdr:nvSpPr>
      <xdr:spPr>
        <a:xfrm>
          <a:off x="16370300" y="909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103016</xdr:rowOff>
    </xdr:from>
    <xdr:to>
      <xdr:col>81</xdr:col>
      <xdr:colOff>101600</xdr:colOff>
      <xdr:row>57</xdr:row>
      <xdr:rowOff>33166</xdr:rowOff>
    </xdr:to>
    <xdr:sp macro="" textlink="">
      <xdr:nvSpPr>
        <xdr:cNvPr id="598" name="楕円 597"/>
        <xdr:cNvSpPr/>
      </xdr:nvSpPr>
      <xdr:spPr>
        <a:xfrm>
          <a:off x="15430500" y="97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49693</xdr:rowOff>
    </xdr:from>
    <xdr:ext cx="534377" cy="259045"/>
    <xdr:sp macro="" textlink="">
      <xdr:nvSpPr>
        <xdr:cNvPr id="599" name="テキスト ボックス 598"/>
        <xdr:cNvSpPr txBox="1"/>
      </xdr:nvSpPr>
      <xdr:spPr>
        <a:xfrm>
          <a:off x="15214111" y="94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153613</xdr:rowOff>
    </xdr:from>
    <xdr:to>
      <xdr:col>76</xdr:col>
      <xdr:colOff>165100</xdr:colOff>
      <xdr:row>55</xdr:row>
      <xdr:rowOff>83763</xdr:rowOff>
    </xdr:to>
    <xdr:sp macro="" textlink="">
      <xdr:nvSpPr>
        <xdr:cNvPr id="600" name="楕円 599"/>
        <xdr:cNvSpPr/>
      </xdr:nvSpPr>
      <xdr:spPr>
        <a:xfrm>
          <a:off x="14541500" y="9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100290</xdr:rowOff>
    </xdr:from>
    <xdr:ext cx="534377" cy="259045"/>
    <xdr:sp macro="" textlink="">
      <xdr:nvSpPr>
        <xdr:cNvPr id="601" name="テキスト ボックス 600"/>
        <xdr:cNvSpPr txBox="1"/>
      </xdr:nvSpPr>
      <xdr:spPr>
        <a:xfrm>
          <a:off x="14325111" y="918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138887</xdr:rowOff>
    </xdr:from>
    <xdr:to>
      <xdr:col>72</xdr:col>
      <xdr:colOff>38100</xdr:colOff>
      <xdr:row>57</xdr:row>
      <xdr:rowOff>69037</xdr:rowOff>
    </xdr:to>
    <xdr:sp macro="" textlink="">
      <xdr:nvSpPr>
        <xdr:cNvPr id="602" name="楕円 601"/>
        <xdr:cNvSpPr/>
      </xdr:nvSpPr>
      <xdr:spPr>
        <a:xfrm>
          <a:off x="13652500" y="97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60164</xdr:rowOff>
    </xdr:from>
    <xdr:ext cx="534377" cy="259045"/>
    <xdr:sp macro="" textlink="">
      <xdr:nvSpPr>
        <xdr:cNvPr id="603" name="テキスト ボックス 602"/>
        <xdr:cNvSpPr txBox="1"/>
      </xdr:nvSpPr>
      <xdr:spPr>
        <a:xfrm>
          <a:off x="13436111" y="98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21958</xdr:rowOff>
    </xdr:from>
    <xdr:to>
      <xdr:col>67</xdr:col>
      <xdr:colOff>101600</xdr:colOff>
      <xdr:row>57</xdr:row>
      <xdr:rowOff>123558</xdr:rowOff>
    </xdr:to>
    <xdr:sp macro="" textlink="">
      <xdr:nvSpPr>
        <xdr:cNvPr id="604" name="楕円 603"/>
        <xdr:cNvSpPr/>
      </xdr:nvSpPr>
      <xdr:spPr>
        <a:xfrm>
          <a:off x="12763500" y="97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114685</xdr:rowOff>
    </xdr:from>
    <xdr:ext cx="534377" cy="259045"/>
    <xdr:sp macro="" textlink="">
      <xdr:nvSpPr>
        <xdr:cNvPr id="605" name="テキスト ボックス 604"/>
        <xdr:cNvSpPr txBox="1"/>
      </xdr:nvSpPr>
      <xdr:spPr>
        <a:xfrm>
          <a:off x="12547111" y="98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29" name="直線コネクタ 628"/>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2"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3" name="直線コネクタ 632"/>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41708</xdr:rowOff>
    </xdr:from>
    <xdr:to>
      <xdr:col>85</xdr:col>
      <xdr:colOff>127000</xdr:colOff>
      <xdr:row>78</xdr:row>
      <xdr:rowOff>124231</xdr:rowOff>
    </xdr:to>
    <xdr:cxnSp macro="">
      <xdr:nvCxnSpPr>
        <xdr:cNvPr id="634" name="直線コネクタ 633"/>
        <xdr:cNvCxnSpPr/>
      </xdr:nvCxnSpPr>
      <xdr:spPr>
        <a:xfrm flipV="1">
          <a:off x="15481300" y="13414808"/>
          <a:ext cx="838200" cy="8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36237</xdr:rowOff>
    </xdr:from>
    <xdr:ext cx="469744" cy="259045"/>
    <xdr:sp macro="" textlink="">
      <xdr:nvSpPr>
        <xdr:cNvPr id="635" name="災害復旧費平均値テキスト"/>
        <xdr:cNvSpPr txBox="1"/>
      </xdr:nvSpPr>
      <xdr:spPr>
        <a:xfrm>
          <a:off x="16370300" y="134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6" name="フローチャート: 判断 635"/>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124231</xdr:rowOff>
    </xdr:from>
    <xdr:to>
      <xdr:col>81</xdr:col>
      <xdr:colOff>50800</xdr:colOff>
      <xdr:row>79</xdr:row>
      <xdr:rowOff>16866</xdr:rowOff>
    </xdr:to>
    <xdr:cxnSp macro="">
      <xdr:nvCxnSpPr>
        <xdr:cNvPr id="637" name="直線コネクタ 636"/>
        <xdr:cNvCxnSpPr/>
      </xdr:nvCxnSpPr>
      <xdr:spPr>
        <a:xfrm flipV="1">
          <a:off x="14592300" y="13497331"/>
          <a:ext cx="889000" cy="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38" name="フローチャート: 判断 637"/>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49268</xdr:rowOff>
    </xdr:from>
    <xdr:ext cx="378565" cy="259045"/>
    <xdr:sp macro="" textlink="">
      <xdr:nvSpPr>
        <xdr:cNvPr id="639" name="テキスト ボックス 638"/>
        <xdr:cNvSpPr txBox="1"/>
      </xdr:nvSpPr>
      <xdr:spPr>
        <a:xfrm>
          <a:off x="1529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16866</xdr:rowOff>
    </xdr:from>
    <xdr:to>
      <xdr:col>76</xdr:col>
      <xdr:colOff>114300</xdr:colOff>
      <xdr:row>79</xdr:row>
      <xdr:rowOff>25857</xdr:rowOff>
    </xdr:to>
    <xdr:cxnSp macro="">
      <xdr:nvCxnSpPr>
        <xdr:cNvPr id="640" name="直線コネクタ 639"/>
        <xdr:cNvCxnSpPr/>
      </xdr:nvCxnSpPr>
      <xdr:spPr>
        <a:xfrm flipV="1">
          <a:off x="13703300" y="13561416"/>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1" name="フローチャート: 判断 640"/>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2" name="テキスト ボックス 641"/>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25857</xdr:rowOff>
    </xdr:from>
    <xdr:to>
      <xdr:col>71</xdr:col>
      <xdr:colOff>177800</xdr:colOff>
      <xdr:row>79</xdr:row>
      <xdr:rowOff>40793</xdr:rowOff>
    </xdr:to>
    <xdr:cxnSp macro="">
      <xdr:nvCxnSpPr>
        <xdr:cNvPr id="643" name="直線コネクタ 642"/>
        <xdr:cNvCxnSpPr/>
      </xdr:nvCxnSpPr>
      <xdr:spPr>
        <a:xfrm flipV="1">
          <a:off x="12814300" y="13570407"/>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4" name="フローチャート: 判断 643"/>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5" name="テキスト ボックス 644"/>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6" name="フローチャート: 判断 645"/>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7" name="テキスト ボックス 646"/>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162358</xdr:rowOff>
    </xdr:from>
    <xdr:to>
      <xdr:col>85</xdr:col>
      <xdr:colOff>177800</xdr:colOff>
      <xdr:row>78</xdr:row>
      <xdr:rowOff>92508</xdr:rowOff>
    </xdr:to>
    <xdr:sp macro="" textlink="">
      <xdr:nvSpPr>
        <xdr:cNvPr id="653" name="楕円 652"/>
        <xdr:cNvSpPr/>
      </xdr:nvSpPr>
      <xdr:spPr>
        <a:xfrm>
          <a:off x="162687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13785</xdr:rowOff>
    </xdr:from>
    <xdr:ext cx="469744" cy="259045"/>
    <xdr:sp macro="" textlink="">
      <xdr:nvSpPr>
        <xdr:cNvPr id="654" name="災害復旧費該当値テキスト"/>
        <xdr:cNvSpPr txBox="1"/>
      </xdr:nvSpPr>
      <xdr:spPr>
        <a:xfrm>
          <a:off x="16370300" y="1321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73431</xdr:rowOff>
    </xdr:from>
    <xdr:to>
      <xdr:col>81</xdr:col>
      <xdr:colOff>101600</xdr:colOff>
      <xdr:row>79</xdr:row>
      <xdr:rowOff>3581</xdr:rowOff>
    </xdr:to>
    <xdr:sp macro="" textlink="">
      <xdr:nvSpPr>
        <xdr:cNvPr id="655" name="楕円 654"/>
        <xdr:cNvSpPr/>
      </xdr:nvSpPr>
      <xdr:spPr>
        <a:xfrm>
          <a:off x="15430500" y="134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20108</xdr:rowOff>
    </xdr:from>
    <xdr:ext cx="469744" cy="259045"/>
    <xdr:sp macro="" textlink="">
      <xdr:nvSpPr>
        <xdr:cNvPr id="656" name="テキスト ボックス 655"/>
        <xdr:cNvSpPr txBox="1"/>
      </xdr:nvSpPr>
      <xdr:spPr>
        <a:xfrm>
          <a:off x="15246428" y="132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137516</xdr:rowOff>
    </xdr:from>
    <xdr:to>
      <xdr:col>76</xdr:col>
      <xdr:colOff>165100</xdr:colOff>
      <xdr:row>79</xdr:row>
      <xdr:rowOff>67666</xdr:rowOff>
    </xdr:to>
    <xdr:sp macro="" textlink="">
      <xdr:nvSpPr>
        <xdr:cNvPr id="657" name="楕円 656"/>
        <xdr:cNvSpPr/>
      </xdr:nvSpPr>
      <xdr:spPr>
        <a:xfrm>
          <a:off x="14541500" y="135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58793</xdr:rowOff>
    </xdr:from>
    <xdr:ext cx="378565" cy="259045"/>
    <xdr:sp macro="" textlink="">
      <xdr:nvSpPr>
        <xdr:cNvPr id="658" name="テキスト ボックス 657"/>
        <xdr:cNvSpPr txBox="1"/>
      </xdr:nvSpPr>
      <xdr:spPr>
        <a:xfrm>
          <a:off x="14403017" y="13603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146507</xdr:rowOff>
    </xdr:from>
    <xdr:to>
      <xdr:col>72</xdr:col>
      <xdr:colOff>38100</xdr:colOff>
      <xdr:row>79</xdr:row>
      <xdr:rowOff>76657</xdr:rowOff>
    </xdr:to>
    <xdr:sp macro="" textlink="">
      <xdr:nvSpPr>
        <xdr:cNvPr id="659" name="楕円 658"/>
        <xdr:cNvSpPr/>
      </xdr:nvSpPr>
      <xdr:spPr>
        <a:xfrm>
          <a:off x="13652500" y="135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67784</xdr:rowOff>
    </xdr:from>
    <xdr:ext cx="378565" cy="259045"/>
    <xdr:sp macro="" textlink="">
      <xdr:nvSpPr>
        <xdr:cNvPr id="660" name="テキスト ボックス 659"/>
        <xdr:cNvSpPr txBox="1"/>
      </xdr:nvSpPr>
      <xdr:spPr>
        <a:xfrm>
          <a:off x="13514017" y="13612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161443</xdr:rowOff>
    </xdr:from>
    <xdr:to>
      <xdr:col>67</xdr:col>
      <xdr:colOff>101600</xdr:colOff>
      <xdr:row>79</xdr:row>
      <xdr:rowOff>91593</xdr:rowOff>
    </xdr:to>
    <xdr:sp macro="" textlink="">
      <xdr:nvSpPr>
        <xdr:cNvPr id="661" name="楕円 660"/>
        <xdr:cNvSpPr/>
      </xdr:nvSpPr>
      <xdr:spPr>
        <a:xfrm>
          <a:off x="127635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82720</xdr:rowOff>
    </xdr:from>
    <xdr:ext cx="313932" cy="259045"/>
    <xdr:sp macro="" textlink="">
      <xdr:nvSpPr>
        <xdr:cNvPr id="662" name="テキスト ボックス 661"/>
        <xdr:cNvSpPr txBox="1"/>
      </xdr:nvSpPr>
      <xdr:spPr>
        <a:xfrm>
          <a:off x="12657333" y="1362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6" name="直線コネクタ 685"/>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7"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88" name="直線コネクタ 687"/>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89"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0" name="直線コネクタ 689"/>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55651</xdr:rowOff>
    </xdr:from>
    <xdr:to>
      <xdr:col>85</xdr:col>
      <xdr:colOff>127000</xdr:colOff>
      <xdr:row>94</xdr:row>
      <xdr:rowOff>82474</xdr:rowOff>
    </xdr:to>
    <xdr:cxnSp macro="">
      <xdr:nvCxnSpPr>
        <xdr:cNvPr id="691" name="直線コネクタ 690"/>
        <xdr:cNvCxnSpPr/>
      </xdr:nvCxnSpPr>
      <xdr:spPr>
        <a:xfrm flipV="1">
          <a:off x="15481300" y="16171951"/>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2"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3" name="フローチャート: 判断 692"/>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82474</xdr:rowOff>
    </xdr:from>
    <xdr:to>
      <xdr:col>81</xdr:col>
      <xdr:colOff>50800</xdr:colOff>
      <xdr:row>94</xdr:row>
      <xdr:rowOff>99504</xdr:rowOff>
    </xdr:to>
    <xdr:cxnSp macro="">
      <xdr:nvCxnSpPr>
        <xdr:cNvPr id="694" name="直線コネクタ 693"/>
        <xdr:cNvCxnSpPr/>
      </xdr:nvCxnSpPr>
      <xdr:spPr>
        <a:xfrm flipV="1">
          <a:off x="14592300" y="16198774"/>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5" name="フローチャート: 判断 694"/>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6" name="テキスト ボックス 695"/>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99504</xdr:rowOff>
    </xdr:from>
    <xdr:to>
      <xdr:col>76</xdr:col>
      <xdr:colOff>114300</xdr:colOff>
      <xdr:row>94</xdr:row>
      <xdr:rowOff>109658</xdr:rowOff>
    </xdr:to>
    <xdr:cxnSp macro="">
      <xdr:nvCxnSpPr>
        <xdr:cNvPr id="697" name="直線コネクタ 696"/>
        <xdr:cNvCxnSpPr/>
      </xdr:nvCxnSpPr>
      <xdr:spPr>
        <a:xfrm flipV="1">
          <a:off x="13703300" y="16215804"/>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698" name="フローチャート: 判断 697"/>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699" name="テキスト ボックス 698"/>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109658</xdr:rowOff>
    </xdr:from>
    <xdr:to>
      <xdr:col>71</xdr:col>
      <xdr:colOff>177800</xdr:colOff>
      <xdr:row>94</xdr:row>
      <xdr:rowOff>111468</xdr:rowOff>
    </xdr:to>
    <xdr:cxnSp macro="">
      <xdr:nvCxnSpPr>
        <xdr:cNvPr id="700" name="直線コネクタ 699"/>
        <xdr:cNvCxnSpPr/>
      </xdr:nvCxnSpPr>
      <xdr:spPr>
        <a:xfrm flipV="1">
          <a:off x="12814300" y="1622595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1" name="フローチャート: 判断 700"/>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2" name="テキスト ボックス 701"/>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3" name="フローチャート: 判断 702"/>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4" name="テキスト ボックス 703"/>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4851</xdr:rowOff>
    </xdr:from>
    <xdr:to>
      <xdr:col>85</xdr:col>
      <xdr:colOff>177800</xdr:colOff>
      <xdr:row>94</xdr:row>
      <xdr:rowOff>106451</xdr:rowOff>
    </xdr:to>
    <xdr:sp macro="" textlink="">
      <xdr:nvSpPr>
        <xdr:cNvPr id="710" name="楕円 709"/>
        <xdr:cNvSpPr/>
      </xdr:nvSpPr>
      <xdr:spPr>
        <a:xfrm>
          <a:off x="16268700" y="161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27728</xdr:rowOff>
    </xdr:from>
    <xdr:ext cx="534377" cy="259045"/>
    <xdr:sp macro="" textlink="">
      <xdr:nvSpPr>
        <xdr:cNvPr id="711" name="公債費該当値テキスト"/>
        <xdr:cNvSpPr txBox="1"/>
      </xdr:nvSpPr>
      <xdr:spPr>
        <a:xfrm>
          <a:off x="16370300" y="159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31674</xdr:rowOff>
    </xdr:from>
    <xdr:to>
      <xdr:col>81</xdr:col>
      <xdr:colOff>101600</xdr:colOff>
      <xdr:row>94</xdr:row>
      <xdr:rowOff>133274</xdr:rowOff>
    </xdr:to>
    <xdr:sp macro="" textlink="">
      <xdr:nvSpPr>
        <xdr:cNvPr id="712" name="楕円 711"/>
        <xdr:cNvSpPr/>
      </xdr:nvSpPr>
      <xdr:spPr>
        <a:xfrm>
          <a:off x="15430500" y="161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149801</xdr:rowOff>
    </xdr:from>
    <xdr:ext cx="534377" cy="259045"/>
    <xdr:sp macro="" textlink="">
      <xdr:nvSpPr>
        <xdr:cNvPr id="713" name="テキスト ボックス 712"/>
        <xdr:cNvSpPr txBox="1"/>
      </xdr:nvSpPr>
      <xdr:spPr>
        <a:xfrm>
          <a:off x="15214111" y="159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48704</xdr:rowOff>
    </xdr:from>
    <xdr:to>
      <xdr:col>76</xdr:col>
      <xdr:colOff>165100</xdr:colOff>
      <xdr:row>94</xdr:row>
      <xdr:rowOff>150304</xdr:rowOff>
    </xdr:to>
    <xdr:sp macro="" textlink="">
      <xdr:nvSpPr>
        <xdr:cNvPr id="714" name="楕円 713"/>
        <xdr:cNvSpPr/>
      </xdr:nvSpPr>
      <xdr:spPr>
        <a:xfrm>
          <a:off x="14541500" y="161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166831</xdr:rowOff>
    </xdr:from>
    <xdr:ext cx="534377" cy="259045"/>
    <xdr:sp macro="" textlink="">
      <xdr:nvSpPr>
        <xdr:cNvPr id="715" name="テキスト ボックス 714"/>
        <xdr:cNvSpPr txBox="1"/>
      </xdr:nvSpPr>
      <xdr:spPr>
        <a:xfrm>
          <a:off x="14325111" y="159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58858</xdr:rowOff>
    </xdr:from>
    <xdr:to>
      <xdr:col>72</xdr:col>
      <xdr:colOff>38100</xdr:colOff>
      <xdr:row>94</xdr:row>
      <xdr:rowOff>160458</xdr:rowOff>
    </xdr:to>
    <xdr:sp macro="" textlink="">
      <xdr:nvSpPr>
        <xdr:cNvPr id="716" name="楕円 715"/>
        <xdr:cNvSpPr/>
      </xdr:nvSpPr>
      <xdr:spPr>
        <a:xfrm>
          <a:off x="13652500" y="161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5535</xdr:rowOff>
    </xdr:from>
    <xdr:ext cx="534377" cy="259045"/>
    <xdr:sp macro="" textlink="">
      <xdr:nvSpPr>
        <xdr:cNvPr id="717" name="テキスト ボックス 716"/>
        <xdr:cNvSpPr txBox="1"/>
      </xdr:nvSpPr>
      <xdr:spPr>
        <a:xfrm>
          <a:off x="13436111" y="1595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60668</xdr:rowOff>
    </xdr:from>
    <xdr:to>
      <xdr:col>67</xdr:col>
      <xdr:colOff>101600</xdr:colOff>
      <xdr:row>94</xdr:row>
      <xdr:rowOff>162268</xdr:rowOff>
    </xdr:to>
    <xdr:sp macro="" textlink="">
      <xdr:nvSpPr>
        <xdr:cNvPr id="718" name="楕円 717"/>
        <xdr:cNvSpPr/>
      </xdr:nvSpPr>
      <xdr:spPr>
        <a:xfrm>
          <a:off x="12763500" y="161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7345</xdr:rowOff>
    </xdr:from>
    <xdr:ext cx="534377" cy="259045"/>
    <xdr:sp macro="" textlink="">
      <xdr:nvSpPr>
        <xdr:cNvPr id="719" name="テキスト ボックス 718"/>
        <xdr:cNvSpPr txBox="1"/>
      </xdr:nvSpPr>
      <xdr:spPr>
        <a:xfrm>
          <a:off x="12547111" y="159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5" name="テキスト ボックス 734"/>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39" name="直線コネクタ 738"/>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0"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2"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3" name="直線コネクタ 742"/>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4" name="直線コネクタ 74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5"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6" name="フローチャート: 判断 745"/>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7" name="直線コネクタ 74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48" name="フローチャート: 判断 747"/>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49" name="テキスト ボックス 748"/>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0" name="直線コネクタ 74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1" name="フローチャート: 判断 750"/>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2" name="テキスト ボックス 751"/>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3" name="直線コネクタ 75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4" name="フローチャート: 判断 753"/>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5" name="テキスト ボックス 754"/>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6" name="フローチャート: 判断 755"/>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7" name="テキスト ボックス 756"/>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3" name="楕円 76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4"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5" name="楕円 76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6" name="テキスト ボックス 76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7" name="楕円 76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8" name="テキスト ボックス 76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9" name="楕円 76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0" name="テキスト ボックス 76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1" name="楕円 77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2" name="テキスト ボックス 77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類似団体内順位２位の高コストを示している消防費については、伊勢市が消防本部を有するため、高いコストを要しているものである。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類似団体平均、三重県平均を上回っているのは、衛生費及び教育費で、衛生費は、伊勢総合病院建設に係る出資金の増によるもの、教育費は、中学校統合校整備費用の増額によるものである。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次年度以降も統合校整備等の大型建設事業によるコスト増が見込まれるため、より一層の歳出抑制に努める。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年度以降は取り崩し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せず積み立ててきたが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年度は普通建設事業費等の増額に伴い一部取り崩した。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これにより、実質単年度収支は前年度から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ポイント低下し、４年続けてのマイナスとなっている。</a:t>
          </a:r>
        </a:p>
        <a:p>
          <a:pPr rtl="0" fontAlgn="base"/>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病院事業会計については、一般会計からの繰出金により資金不足は発生していないが、今後は新病院の建設に伴う公債費負担が大きくなることから、更なる経営改善を進める必要がある。</a:t>
          </a:r>
        </a:p>
        <a:p>
          <a:r>
            <a:rPr kumimoji="1" lang="ja-JP" altLang="en-US" sz="1400">
              <a:latin typeface="ＭＳ ゴシック" pitchFamily="49" charset="-128"/>
              <a:ea typeface="ＭＳ ゴシック" pitchFamily="49" charset="-128"/>
            </a:rPr>
            <a:t>　その他の会計については黒字で推移はしているが、健全な財政状況を維持するため、長期的な視点に立ち事業の推進を図る。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56058756</v>
      </c>
      <c r="BO4" s="430"/>
      <c r="BP4" s="430"/>
      <c r="BQ4" s="430"/>
      <c r="BR4" s="430"/>
      <c r="BS4" s="430"/>
      <c r="BT4" s="430"/>
      <c r="BU4" s="431"/>
      <c r="BV4" s="429">
        <v>51031835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1.4</v>
      </c>
      <c r="CU4" s="436"/>
      <c r="CV4" s="436"/>
      <c r="CW4" s="436"/>
      <c r="CX4" s="436"/>
      <c r="CY4" s="436"/>
      <c r="CZ4" s="436"/>
      <c r="DA4" s="437"/>
      <c r="DB4" s="435">
        <v>1.5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55399992</v>
      </c>
      <c r="BO5" s="467"/>
      <c r="BP5" s="467"/>
      <c r="BQ5" s="467"/>
      <c r="BR5" s="467"/>
      <c r="BS5" s="467"/>
      <c r="BT5" s="467"/>
      <c r="BU5" s="468"/>
      <c r="BV5" s="466">
        <v>50109202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93.4</v>
      </c>
      <c r="CU5" s="464"/>
      <c r="CV5" s="464"/>
      <c r="CW5" s="464"/>
      <c r="CX5" s="464"/>
      <c r="CY5" s="464"/>
      <c r="CZ5" s="464"/>
      <c r="DA5" s="465"/>
      <c r="DB5" s="463">
        <v>93.1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658764</v>
      </c>
      <c r="BO6" s="467"/>
      <c r="BP6" s="467"/>
      <c r="BQ6" s="467"/>
      <c r="BR6" s="467"/>
      <c r="BS6" s="467"/>
      <c r="BT6" s="467"/>
      <c r="BU6" s="468"/>
      <c r="BV6" s="466">
        <v>922633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99.8</v>
      </c>
      <c r="CU6" s="504"/>
      <c r="CV6" s="504"/>
      <c r="CW6" s="504"/>
      <c r="CX6" s="504"/>
      <c r="CY6" s="504"/>
      <c r="CZ6" s="504"/>
      <c r="DA6" s="505"/>
      <c r="DB6" s="503">
        <v>99.6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238986</v>
      </c>
      <c r="BO7" s="467"/>
      <c r="BP7" s="467"/>
      <c r="BQ7" s="467"/>
      <c r="BR7" s="467"/>
      <c r="BS7" s="467"/>
      <c r="BT7" s="467"/>
      <c r="BU7" s="468"/>
      <c r="BV7" s="466">
        <v>473251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29948897</v>
      </c>
      <c r="CU7" s="467"/>
      <c r="CV7" s="467"/>
      <c r="CW7" s="467"/>
      <c r="CX7" s="467"/>
      <c r="CY7" s="467"/>
      <c r="CZ7" s="467"/>
      <c r="DA7" s="468"/>
      <c r="DB7" s="466">
        <v>29846140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419778</v>
      </c>
      <c r="BO8" s="467"/>
      <c r="BP8" s="467"/>
      <c r="BQ8" s="467"/>
      <c r="BR8" s="467"/>
      <c r="BS8" s="467"/>
      <c r="BT8" s="467"/>
      <c r="BU8" s="468"/>
      <c r="BV8" s="466">
        <v>449382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0.61</v>
      </c>
      <c r="CU8" s="507"/>
      <c r="CV8" s="507"/>
      <c r="CW8" s="507"/>
      <c r="CX8" s="507"/>
      <c r="CY8" s="507"/>
      <c r="CZ8" s="507"/>
      <c r="DA8" s="508"/>
      <c r="DB8" s="506">
        <v>0.62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127817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-29604</v>
      </c>
      <c r="BO9" s="467"/>
      <c r="BP9" s="467"/>
      <c r="BQ9" s="467"/>
      <c r="BR9" s="467"/>
      <c r="BS9" s="467"/>
      <c r="BT9" s="467"/>
      <c r="BU9" s="468"/>
      <c r="BV9" s="466">
        <v>-423944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15.6</v>
      </c>
      <c r="CU9" s="464"/>
      <c r="CV9" s="464"/>
      <c r="CW9" s="464"/>
      <c r="CX9" s="464"/>
      <c r="CY9" s="464"/>
      <c r="CZ9" s="464"/>
      <c r="DA9" s="465"/>
      <c r="DB9" s="463">
        <v>15.6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130271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25942</v>
      </c>
      <c r="BO10" s="467"/>
      <c r="BP10" s="467"/>
      <c r="BQ10" s="467"/>
      <c r="BR10" s="467"/>
      <c r="BS10" s="467"/>
      <c r="BT10" s="467"/>
      <c r="BU10" s="468"/>
      <c r="BV10" s="466">
        <v>27849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126573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2300000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125638</v>
      </c>
      <c r="S13" s="548"/>
      <c r="T13" s="548"/>
      <c r="U13" s="548"/>
      <c r="V13" s="549"/>
      <c r="W13" s="482" t="s">
        <v>138</v>
      </c>
      <c r="X13" s="483"/>
      <c r="Y13" s="483"/>
      <c r="Z13" s="483"/>
      <c r="AA13" s="483"/>
      <c r="AB13" s="473"/>
      <c r="AC13" s="517">
        <v>1622</v>
      </c>
      <c r="AD13" s="518"/>
      <c r="AE13" s="518"/>
      <c r="AF13" s="518"/>
      <c r="AG13" s="557"/>
      <c r="AH13" s="517">
        <v>1896</v>
      </c>
      <c r="AI13" s="518"/>
      <c r="AJ13" s="518"/>
      <c r="AK13" s="518"/>
      <c r="AL13" s="519"/>
      <c r="AM13" s="495" t="s">
        <v>139</v>
      </c>
      <c r="AN13" s="496"/>
      <c r="AO13" s="496"/>
      <c r="AP13" s="496"/>
      <c r="AQ13" s="496"/>
      <c r="AR13" s="496"/>
      <c r="AS13" s="496"/>
      <c r="AT13" s="497"/>
      <c r="AU13" s="498" t="s">
        <v>109</v>
      </c>
      <c r="AV13" s="499"/>
      <c r="AW13" s="499"/>
      <c r="AX13" s="499"/>
      <c r="AY13" s="500" t="s">
        <v>140</v>
      </c>
      <c r="AZ13" s="501"/>
      <c r="BA13" s="501"/>
      <c r="BB13" s="501"/>
      <c r="BC13" s="501"/>
      <c r="BD13" s="501"/>
      <c r="BE13" s="501"/>
      <c r="BF13" s="501"/>
      <c r="BG13" s="501"/>
      <c r="BH13" s="501"/>
      <c r="BI13" s="501"/>
      <c r="BJ13" s="501"/>
      <c r="BK13" s="501"/>
      <c r="BL13" s="501"/>
      <c r="BM13" s="502"/>
      <c r="BN13" s="466">
        <v>-2303662</v>
      </c>
      <c r="BO13" s="467"/>
      <c r="BP13" s="467"/>
      <c r="BQ13" s="467"/>
      <c r="BR13" s="467"/>
      <c r="BS13" s="467"/>
      <c r="BT13" s="467"/>
      <c r="BU13" s="468"/>
      <c r="BV13" s="466">
        <v>-396095</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3.8</v>
      </c>
      <c r="CU13" s="464"/>
      <c r="CV13" s="464"/>
      <c r="CW13" s="464"/>
      <c r="CX13" s="464"/>
      <c r="CY13" s="464"/>
      <c r="CZ13" s="464"/>
      <c r="DA13" s="465"/>
      <c r="DB13" s="463">
        <v>3.7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127791</v>
      </c>
      <c r="S14" s="548"/>
      <c r="T14" s="548"/>
      <c r="U14" s="548"/>
      <c r="V14" s="549"/>
      <c r="W14" s="456"/>
      <c r="X14" s="457"/>
      <c r="Y14" s="457"/>
      <c r="Z14" s="457"/>
      <c r="AA14" s="457"/>
      <c r="AB14" s="446"/>
      <c r="AC14" s="550">
        <v>2.7</v>
      </c>
      <c r="AD14" s="551"/>
      <c r="AE14" s="551"/>
      <c r="AF14" s="551"/>
      <c r="AG14" s="552"/>
      <c r="AH14" s="550">
        <v>3.2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126954</v>
      </c>
      <c r="S15" s="548"/>
      <c r="T15" s="548"/>
      <c r="U15" s="548"/>
      <c r="V15" s="549"/>
      <c r="W15" s="482" t="s">
        <v>145</v>
      </c>
      <c r="X15" s="483"/>
      <c r="Y15" s="483"/>
      <c r="Z15" s="483"/>
      <c r="AA15" s="483"/>
      <c r="AB15" s="473"/>
      <c r="AC15" s="517">
        <v>15939</v>
      </c>
      <c r="AD15" s="518"/>
      <c r="AE15" s="518"/>
      <c r="AF15" s="518"/>
      <c r="AG15" s="557"/>
      <c r="AH15" s="517">
        <v>16752</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14375067</v>
      </c>
      <c r="BO15" s="430"/>
      <c r="BP15" s="430"/>
      <c r="BQ15" s="430"/>
      <c r="BR15" s="430"/>
      <c r="BS15" s="430"/>
      <c r="BT15" s="430"/>
      <c r="BU15" s="431"/>
      <c r="BV15" s="429">
        <v>14181454</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26.9</v>
      </c>
      <c r="AD16" s="551"/>
      <c r="AE16" s="551"/>
      <c r="AF16" s="551"/>
      <c r="AG16" s="552"/>
      <c r="AH16" s="550">
        <v>28.1</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23393533</v>
      </c>
      <c r="BO16" s="467"/>
      <c r="BP16" s="467"/>
      <c r="BQ16" s="467"/>
      <c r="BR16" s="467"/>
      <c r="BS16" s="467"/>
      <c r="BT16" s="467"/>
      <c r="BU16" s="468"/>
      <c r="BV16" s="466">
        <v>23099421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41702</v>
      </c>
      <c r="AD17" s="518"/>
      <c r="AE17" s="518"/>
      <c r="AF17" s="518"/>
      <c r="AG17" s="557"/>
      <c r="AH17" s="517">
        <v>40912</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18355150</v>
      </c>
      <c r="BO17" s="467"/>
      <c r="BP17" s="467"/>
      <c r="BQ17" s="467"/>
      <c r="BR17" s="467"/>
      <c r="BS17" s="467"/>
      <c r="BT17" s="467"/>
      <c r="BU17" s="468"/>
      <c r="BV17" s="466">
        <v>18111117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208.35</v>
      </c>
      <c r="M18" s="579"/>
      <c r="N18" s="579"/>
      <c r="O18" s="579"/>
      <c r="P18" s="579"/>
      <c r="Q18" s="579"/>
      <c r="R18" s="580"/>
      <c r="S18" s="580"/>
      <c r="T18" s="580"/>
      <c r="U18" s="580"/>
      <c r="V18" s="581"/>
      <c r="W18" s="484"/>
      <c r="X18" s="485"/>
      <c r="Y18" s="485"/>
      <c r="Z18" s="485"/>
      <c r="AA18" s="485"/>
      <c r="AB18" s="476"/>
      <c r="AC18" s="582">
        <v>70.400000000000006</v>
      </c>
      <c r="AD18" s="583"/>
      <c r="AE18" s="583"/>
      <c r="AF18" s="583"/>
      <c r="AG18" s="584"/>
      <c r="AH18" s="582">
        <v>68.7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28472377</v>
      </c>
      <c r="BO18" s="467"/>
      <c r="BP18" s="467"/>
      <c r="BQ18" s="467"/>
      <c r="BR18" s="467"/>
      <c r="BS18" s="467"/>
      <c r="BT18" s="467"/>
      <c r="BU18" s="468"/>
      <c r="BV18" s="466">
        <v>28244913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613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35886628</v>
      </c>
      <c r="BO19" s="467"/>
      <c r="BP19" s="467"/>
      <c r="BQ19" s="467"/>
      <c r="BR19" s="467"/>
      <c r="BS19" s="467"/>
      <c r="BT19" s="467"/>
      <c r="BU19" s="468"/>
      <c r="BV19" s="466">
        <v>35110928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50938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57573996</v>
      </c>
      <c r="BO23" s="467"/>
      <c r="BP23" s="467"/>
      <c r="BQ23" s="467"/>
      <c r="BR23" s="467"/>
      <c r="BS23" s="467"/>
      <c r="BT23" s="467"/>
      <c r="BU23" s="468"/>
      <c r="BV23" s="466">
        <v>53645187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10060</v>
      </c>
      <c r="R24" s="518"/>
      <c r="S24" s="518"/>
      <c r="T24" s="518"/>
      <c r="U24" s="518"/>
      <c r="V24" s="557"/>
      <c r="W24" s="616"/>
      <c r="X24" s="604"/>
      <c r="Y24" s="605"/>
      <c r="Z24" s="516" t="s">
        <v>169</v>
      </c>
      <c r="AA24" s="496"/>
      <c r="AB24" s="496"/>
      <c r="AC24" s="496"/>
      <c r="AD24" s="496"/>
      <c r="AE24" s="496"/>
      <c r="AF24" s="496"/>
      <c r="AG24" s="497"/>
      <c r="AH24" s="517">
        <v>973</v>
      </c>
      <c r="AI24" s="518"/>
      <c r="AJ24" s="518"/>
      <c r="AK24" s="518"/>
      <c r="AL24" s="557"/>
      <c r="AM24" s="517">
        <v>3006570</v>
      </c>
      <c r="AN24" s="518"/>
      <c r="AO24" s="518"/>
      <c r="AP24" s="518"/>
      <c r="AQ24" s="518"/>
      <c r="AR24" s="557"/>
      <c r="AS24" s="517">
        <v>3090</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36142429</v>
      </c>
      <c r="BO24" s="467"/>
      <c r="BP24" s="467"/>
      <c r="BQ24" s="467"/>
      <c r="BR24" s="467"/>
      <c r="BS24" s="467"/>
      <c r="BT24" s="467"/>
      <c r="BU24" s="468"/>
      <c r="BV24" s="466">
        <v>33383224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2</v>
      </c>
      <c r="M25" s="518"/>
      <c r="N25" s="518"/>
      <c r="O25" s="518"/>
      <c r="P25" s="557"/>
      <c r="Q25" s="517">
        <v>7800</v>
      </c>
      <c r="R25" s="518"/>
      <c r="S25" s="518"/>
      <c r="T25" s="518"/>
      <c r="U25" s="518"/>
      <c r="V25" s="557"/>
      <c r="W25" s="616"/>
      <c r="X25" s="604"/>
      <c r="Y25" s="605"/>
      <c r="Z25" s="516" t="s">
        <v>172</v>
      </c>
      <c r="AA25" s="496"/>
      <c r="AB25" s="496"/>
      <c r="AC25" s="496"/>
      <c r="AD25" s="496"/>
      <c r="AE25" s="496"/>
      <c r="AF25" s="496"/>
      <c r="AG25" s="497"/>
      <c r="AH25" s="517">
        <v>199</v>
      </c>
      <c r="AI25" s="518"/>
      <c r="AJ25" s="518"/>
      <c r="AK25" s="518"/>
      <c r="AL25" s="557"/>
      <c r="AM25" s="517">
        <v>572722</v>
      </c>
      <c r="AN25" s="518"/>
      <c r="AO25" s="518"/>
      <c r="AP25" s="518"/>
      <c r="AQ25" s="518"/>
      <c r="AR25" s="557"/>
      <c r="AS25" s="517">
        <v>2878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5190272</v>
      </c>
      <c r="BO25" s="430"/>
      <c r="BP25" s="430"/>
      <c r="BQ25" s="430"/>
      <c r="BR25" s="430"/>
      <c r="BS25" s="430"/>
      <c r="BT25" s="430"/>
      <c r="BU25" s="431"/>
      <c r="BV25" s="429">
        <v>4534559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6780</v>
      </c>
      <c r="R26" s="518"/>
      <c r="S26" s="518"/>
      <c r="T26" s="518"/>
      <c r="U26" s="518"/>
      <c r="V26" s="557"/>
      <c r="W26" s="616"/>
      <c r="X26" s="604"/>
      <c r="Y26" s="605"/>
      <c r="Z26" s="516" t="s">
        <v>175</v>
      </c>
      <c r="AA26" s="626"/>
      <c r="AB26" s="626"/>
      <c r="AC26" s="626"/>
      <c r="AD26" s="626"/>
      <c r="AE26" s="626"/>
      <c r="AF26" s="626"/>
      <c r="AG26" s="627"/>
      <c r="AH26" s="517">
        <v>106</v>
      </c>
      <c r="AI26" s="518"/>
      <c r="AJ26" s="518"/>
      <c r="AK26" s="518"/>
      <c r="AL26" s="557"/>
      <c r="AM26" s="517">
        <v>334536</v>
      </c>
      <c r="AN26" s="518"/>
      <c r="AO26" s="518"/>
      <c r="AP26" s="518"/>
      <c r="AQ26" s="518"/>
      <c r="AR26" s="557"/>
      <c r="AS26" s="517">
        <v>3156</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144</v>
      </c>
      <c r="BO26" s="467"/>
      <c r="BP26" s="467"/>
      <c r="BQ26" s="467"/>
      <c r="BR26" s="467"/>
      <c r="BS26" s="467"/>
      <c r="BT26" s="467"/>
      <c r="BU26" s="468"/>
      <c r="BV26" s="466" t="s">
        <v>144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5640</v>
      </c>
      <c r="R27" s="518"/>
      <c r="S27" s="518"/>
      <c r="T27" s="518"/>
      <c r="U27" s="518"/>
      <c r="V27" s="557"/>
      <c r="W27" s="616"/>
      <c r="X27" s="604"/>
      <c r="Y27" s="605"/>
      <c r="Z27" s="516" t="s">
        <v>178</v>
      </c>
      <c r="AA27" s="496"/>
      <c r="AB27" s="496"/>
      <c r="AC27" s="496"/>
      <c r="AD27" s="496"/>
      <c r="AE27" s="496"/>
      <c r="AF27" s="496"/>
      <c r="AG27" s="497"/>
      <c r="AH27" s="517">
        <v>28</v>
      </c>
      <c r="AI27" s="518"/>
      <c r="AJ27" s="518"/>
      <c r="AK27" s="518"/>
      <c r="AL27" s="557"/>
      <c r="AM27" s="517">
        <v>91500</v>
      </c>
      <c r="AN27" s="518"/>
      <c r="AO27" s="518"/>
      <c r="AP27" s="518"/>
      <c r="AQ27" s="518"/>
      <c r="AR27" s="557"/>
      <c r="AS27" s="517">
        <v>3268</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2014343</v>
      </c>
      <c r="BO27" s="640"/>
      <c r="BP27" s="640"/>
      <c r="BQ27" s="640"/>
      <c r="BR27" s="640"/>
      <c r="BS27" s="640"/>
      <c r="BT27" s="640"/>
      <c r="BU27" s="641"/>
      <c r="BV27" s="639">
        <v>2009537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5060</v>
      </c>
      <c r="R28" s="518"/>
      <c r="S28" s="518"/>
      <c r="T28" s="518"/>
      <c r="U28" s="518"/>
      <c r="V28" s="557"/>
      <c r="W28" s="616"/>
      <c r="X28" s="604"/>
      <c r="Y28" s="605"/>
      <c r="Z28" s="516" t="s">
        <v>181</v>
      </c>
      <c r="AA28" s="496"/>
      <c r="AB28" s="496"/>
      <c r="AC28" s="496"/>
      <c r="AD28" s="496"/>
      <c r="AE28" s="496"/>
      <c r="AF28" s="496"/>
      <c r="AG28" s="497"/>
      <c r="AH28" s="517" t="s">
        <v>144</v>
      </c>
      <c r="AI28" s="518"/>
      <c r="AJ28" s="518"/>
      <c r="AK28" s="518"/>
      <c r="AL28" s="557"/>
      <c r="AM28" s="517" t="s">
        <v>129</v>
      </c>
      <c r="AN28" s="518"/>
      <c r="AO28" s="518"/>
      <c r="AP28" s="518"/>
      <c r="AQ28" s="518"/>
      <c r="AR28" s="557"/>
      <c r="AS28" s="517" t="s">
        <v>144</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12873750</v>
      </c>
      <c r="BO28" s="430"/>
      <c r="BP28" s="430"/>
      <c r="BQ28" s="430"/>
      <c r="BR28" s="430"/>
      <c r="BS28" s="430"/>
      <c r="BT28" s="430"/>
      <c r="BU28" s="431"/>
      <c r="BV28" s="429">
        <v>14917808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24</v>
      </c>
      <c r="M29" s="518"/>
      <c r="N29" s="518"/>
      <c r="O29" s="518"/>
      <c r="P29" s="557"/>
      <c r="Q29" s="517">
        <v>4480</v>
      </c>
      <c r="R29" s="518"/>
      <c r="S29" s="518"/>
      <c r="T29" s="518"/>
      <c r="U29" s="518"/>
      <c r="V29" s="557"/>
      <c r="W29" s="617"/>
      <c r="X29" s="618"/>
      <c r="Y29" s="619"/>
      <c r="Z29" s="516" t="s">
        <v>184</v>
      </c>
      <c r="AA29" s="496"/>
      <c r="AB29" s="496"/>
      <c r="AC29" s="496"/>
      <c r="AD29" s="496"/>
      <c r="AE29" s="496"/>
      <c r="AF29" s="496"/>
      <c r="AG29" s="497"/>
      <c r="AH29" s="517">
        <v>1001</v>
      </c>
      <c r="AI29" s="518"/>
      <c r="AJ29" s="518"/>
      <c r="AK29" s="518"/>
      <c r="AL29" s="557"/>
      <c r="AM29" s="517">
        <v>3098070</v>
      </c>
      <c r="AN29" s="518"/>
      <c r="AO29" s="518"/>
      <c r="AP29" s="518"/>
      <c r="AQ29" s="518"/>
      <c r="AR29" s="557"/>
      <c r="AS29" s="517">
        <v>3095</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1164385</v>
      </c>
      <c r="BO29" s="467"/>
      <c r="BP29" s="467"/>
      <c r="BQ29" s="467"/>
      <c r="BR29" s="467"/>
      <c r="BS29" s="467"/>
      <c r="BT29" s="467"/>
      <c r="BU29" s="468"/>
      <c r="BV29" s="466">
        <v>1163548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6685393</v>
      </c>
      <c r="BO30" s="640"/>
      <c r="BP30" s="640"/>
      <c r="BQ30" s="640"/>
      <c r="BR30" s="640"/>
      <c r="BS30" s="640"/>
      <c r="BT30" s="640"/>
      <c r="BU30" s="641"/>
      <c r="BV30" s="639">
        <v>7018895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194</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195</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病院事業会計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わたらい老人福祉施設組合（一般会計）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伊勢志摩総合地方卸売市場</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わたらい老人福祉施設組合（特別養護老人ホーム高砂寮特別会計）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土地取得特別会計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介護保険特別会計(保険事業勘定)</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IF('各会計、関係団体の財政状況及び健全化判断比率'!B34="","",'各会計、関係団体の財政状況及び健全化判断比率'!B34)</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わたらい老人福祉施設組合（指定通所事業所高砂寮特別会計）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観光交通対策特別会計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わたらい老人福祉施設組合（特別養護老人ホーム真砂寮特別会計）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わたらい老人福祉施設組合（特別養護老人ホームわたらい緑清苑特別会計）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三重県市町総合事務組合（一般会計）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三重県市町総合事務組合（退職手当特別会計）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三重県市町総合事務組合（デジタル地図特別会計）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三重県市町総合事務組合（共同研修特別会計）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三重県市町総合事務組合（物品特別会計）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2JrsxVFC2WnxNIJ9Mj4M/aD8+v20YWPP0rgTz+lCptwvLgbZKoNnu2UAt36u+Od8XL8cTg1Q76YnSwgBHHILg==" saltValue="vE6R5+QSw/ZTMOcD5RMQ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9" zoomScaleNormal="89" zoomScaleSheetLayoutView="100" workbookViewId="0">
      <selection activeCell="AM29" sqref="AM29:AR2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4" t="s">
        <v>578</v>
      </c>
      <c r="D34" s="1244"/>
      <c r="E34" s="1245"/>
      <c r="F34" s="32">
        <v>10.76</v>
      </c>
      <c r="G34" s="33">
        <v>9.99</v>
      </c>
      <c r="H34" s="33">
        <v>9.1199999999999992</v>
      </c>
      <c r="I34" s="33">
        <v>8.41</v>
      </c>
      <c r="J34" s="34">
        <v>6.26</v>
      </c>
      <c r="K34" s="22"/>
      <c r="L34" s="22"/>
      <c r="M34" s="22"/>
      <c r="N34" s="22"/>
      <c r="O34" s="22"/>
      <c r="P34" s="22"/>
    </row>
    <row r="35" spans="1:16" ht="39" customHeight="1" x14ac:dyDescent="0.15">
      <c r="A35" s="22"/>
      <c r="B35" s="35"/>
      <c r="C35" s="1238" t="s">
        <v>579</v>
      </c>
      <c r="D35" s="1239"/>
      <c r="E35" s="1240"/>
      <c r="F35" s="36">
        <v>7.76</v>
      </c>
      <c r="G35" s="37">
        <v>7.62</v>
      </c>
      <c r="H35" s="37">
        <v>7.64</v>
      </c>
      <c r="I35" s="37">
        <v>7.02</v>
      </c>
      <c r="J35" s="38">
        <v>6.07</v>
      </c>
      <c r="K35" s="22"/>
      <c r="L35" s="22"/>
      <c r="M35" s="22"/>
      <c r="N35" s="22"/>
      <c r="O35" s="22"/>
      <c r="P35" s="22"/>
    </row>
    <row r="36" spans="1:16" ht="39" customHeight="1" x14ac:dyDescent="0.15">
      <c r="A36" s="22"/>
      <c r="B36" s="35"/>
      <c r="C36" s="1238" t="s">
        <v>580</v>
      </c>
      <c r="D36" s="1239"/>
      <c r="E36" s="1240"/>
      <c r="F36" s="36">
        <v>1.26</v>
      </c>
      <c r="G36" s="37">
        <v>1.4</v>
      </c>
      <c r="H36" s="37">
        <v>1.5</v>
      </c>
      <c r="I36" s="37">
        <v>1.97</v>
      </c>
      <c r="J36" s="38">
        <v>1.91</v>
      </c>
      <c r="K36" s="22"/>
      <c r="L36" s="22"/>
      <c r="M36" s="22"/>
      <c r="N36" s="22"/>
      <c r="O36" s="22"/>
      <c r="P36" s="22"/>
    </row>
    <row r="37" spans="1:16" ht="39" customHeight="1" x14ac:dyDescent="0.15">
      <c r="A37" s="22"/>
      <c r="B37" s="35"/>
      <c r="C37" s="1238" t="s">
        <v>581</v>
      </c>
      <c r="D37" s="1239"/>
      <c r="E37" s="1240"/>
      <c r="F37" s="36">
        <v>6.98</v>
      </c>
      <c r="G37" s="37">
        <v>6.73</v>
      </c>
      <c r="H37" s="37">
        <v>2.9</v>
      </c>
      <c r="I37" s="37">
        <v>1.5</v>
      </c>
      <c r="J37" s="38">
        <v>1.39</v>
      </c>
      <c r="K37" s="22"/>
      <c r="L37" s="22"/>
      <c r="M37" s="22"/>
      <c r="N37" s="22"/>
      <c r="O37" s="22"/>
      <c r="P37" s="22"/>
    </row>
    <row r="38" spans="1:16" ht="39" customHeight="1" x14ac:dyDescent="0.15">
      <c r="A38" s="22"/>
      <c r="B38" s="35"/>
      <c r="C38" s="1238" t="s">
        <v>582</v>
      </c>
      <c r="D38" s="1239"/>
      <c r="E38" s="1240"/>
      <c r="F38" s="36">
        <v>2.91</v>
      </c>
      <c r="G38" s="37">
        <v>1.24</v>
      </c>
      <c r="H38" s="37">
        <v>2.88</v>
      </c>
      <c r="I38" s="37">
        <v>0.87</v>
      </c>
      <c r="J38" s="38">
        <v>0.71</v>
      </c>
      <c r="K38" s="22"/>
      <c r="L38" s="22"/>
      <c r="M38" s="22"/>
      <c r="N38" s="22"/>
      <c r="O38" s="22"/>
      <c r="P38" s="22"/>
    </row>
    <row r="39" spans="1:16" ht="39" customHeight="1" x14ac:dyDescent="0.15">
      <c r="A39" s="22"/>
      <c r="B39" s="35"/>
      <c r="C39" s="1238" t="s">
        <v>583</v>
      </c>
      <c r="D39" s="1239"/>
      <c r="E39" s="1240"/>
      <c r="F39" s="36">
        <v>0.73</v>
      </c>
      <c r="G39" s="37">
        <v>0.99</v>
      </c>
      <c r="H39" s="37">
        <v>1.55</v>
      </c>
      <c r="I39" s="37">
        <v>1.36</v>
      </c>
      <c r="J39" s="38">
        <v>0.44</v>
      </c>
      <c r="K39" s="22"/>
      <c r="L39" s="22"/>
      <c r="M39" s="22"/>
      <c r="N39" s="22"/>
      <c r="O39" s="22"/>
      <c r="P39" s="22"/>
    </row>
    <row r="40" spans="1:16" ht="39" customHeight="1" x14ac:dyDescent="0.15">
      <c r="A40" s="22"/>
      <c r="B40" s="35"/>
      <c r="C40" s="1238" t="s">
        <v>584</v>
      </c>
      <c r="D40" s="1239"/>
      <c r="E40" s="1240"/>
      <c r="F40" s="36">
        <v>0.14000000000000001</v>
      </c>
      <c r="G40" s="37">
        <v>0.14000000000000001</v>
      </c>
      <c r="H40" s="37">
        <v>0.16</v>
      </c>
      <c r="I40" s="37">
        <v>0.18</v>
      </c>
      <c r="J40" s="38">
        <v>0.25</v>
      </c>
      <c r="K40" s="22"/>
      <c r="L40" s="22"/>
      <c r="M40" s="22"/>
      <c r="N40" s="22"/>
      <c r="O40" s="22"/>
      <c r="P40" s="22"/>
    </row>
    <row r="41" spans="1:16" ht="39" customHeight="1" x14ac:dyDescent="0.15">
      <c r="A41" s="22"/>
      <c r="B41" s="35"/>
      <c r="C41" s="1238" t="s">
        <v>585</v>
      </c>
      <c r="D41" s="1239"/>
      <c r="E41" s="1240"/>
      <c r="F41" s="36">
        <v>0.49</v>
      </c>
      <c r="G41" s="37">
        <v>0.47</v>
      </c>
      <c r="H41" s="37">
        <v>0.28000000000000003</v>
      </c>
      <c r="I41" s="37">
        <v>0.13</v>
      </c>
      <c r="J41" s="38">
        <v>0.16</v>
      </c>
      <c r="K41" s="22"/>
      <c r="L41" s="22"/>
      <c r="M41" s="22"/>
      <c r="N41" s="22"/>
      <c r="O41" s="22"/>
      <c r="P41" s="22"/>
    </row>
    <row r="42" spans="1:16" ht="39" customHeight="1" x14ac:dyDescent="0.15">
      <c r="A42" s="22"/>
      <c r="B42" s="39"/>
      <c r="C42" s="1238" t="s">
        <v>586</v>
      </c>
      <c r="D42" s="1239"/>
      <c r="E42" s="1240"/>
      <c r="F42" s="36" t="s">
        <v>527</v>
      </c>
      <c r="G42" s="37" t="s">
        <v>527</v>
      </c>
      <c r="H42" s="37" t="s">
        <v>527</v>
      </c>
      <c r="I42" s="37" t="s">
        <v>527</v>
      </c>
      <c r="J42" s="38" t="s">
        <v>527</v>
      </c>
      <c r="K42" s="22"/>
      <c r="L42" s="22"/>
      <c r="M42" s="22"/>
      <c r="N42" s="22"/>
      <c r="O42" s="22"/>
      <c r="P42" s="22"/>
    </row>
    <row r="43" spans="1:16" ht="39" customHeight="1" thickBot="1" x14ac:dyDescent="0.2">
      <c r="A43" s="22"/>
      <c r="B43" s="40"/>
      <c r="C43" s="1241" t="s">
        <v>587</v>
      </c>
      <c r="D43" s="1242"/>
      <c r="E43" s="1243"/>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VljAgjPfZEy5wLJK7dPpN7gemq0+oxjThCoZ5MXu9jybeUKAEvDGV99IV8rJOXADq78yD3GpWM+9YnMnvS+g==" saltValue="zHyFq/0zDUiSScm6SpN2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M29" sqref="AM29:AR2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5429</v>
      </c>
      <c r="L45" s="60">
        <v>5395</v>
      </c>
      <c r="M45" s="60">
        <v>5424</v>
      </c>
      <c r="N45" s="60">
        <v>5495</v>
      </c>
      <c r="O45" s="61">
        <v>5621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48"/>
      <c r="C48" s="1249"/>
      <c r="D48" s="62"/>
      <c r="E48" s="1254" t="s">
        <v>15</v>
      </c>
      <c r="F48" s="1254"/>
      <c r="G48" s="1254"/>
      <c r="H48" s="1254"/>
      <c r="I48" s="1254"/>
      <c r="J48" s="1255"/>
      <c r="K48" s="63">
        <v>1327</v>
      </c>
      <c r="L48" s="64">
        <v>1405</v>
      </c>
      <c r="M48" s="64">
        <v>1458</v>
      </c>
      <c r="N48" s="64">
        <v>1592</v>
      </c>
      <c r="O48" s="65">
        <v>1598</v>
      </c>
      <c r="P48" s="48"/>
      <c r="Q48" s="48"/>
      <c r="R48" s="48"/>
      <c r="S48" s="48"/>
      <c r="T48" s="48"/>
      <c r="U48" s="48"/>
    </row>
    <row r="49" spans="1:21" ht="30.75" customHeight="1" x14ac:dyDescent="0.15">
      <c r="A49" s="48"/>
      <c r="B49" s="1248"/>
      <c r="C49" s="1249"/>
      <c r="D49" s="62"/>
      <c r="E49" s="1254" t="s">
        <v>16</v>
      </c>
      <c r="F49" s="1254"/>
      <c r="G49" s="1254"/>
      <c r="H49" s="1254"/>
      <c r="I49" s="1254"/>
      <c r="J49" s="1255"/>
      <c r="K49" s="63">
        <v>324</v>
      </c>
      <c r="L49" s="64">
        <v>369</v>
      </c>
      <c r="M49" s="64">
        <v>342</v>
      </c>
      <c r="N49" s="64">
        <v>337</v>
      </c>
      <c r="O49" s="65">
        <v>255</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527</v>
      </c>
      <c r="L50" s="64" t="s">
        <v>527</v>
      </c>
      <c r="M50" s="64" t="s">
        <v>527</v>
      </c>
      <c r="N50" s="64" t="s">
        <v>527</v>
      </c>
      <c r="O50" s="65" t="s">
        <v>527</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6190</v>
      </c>
      <c r="L52" s="64">
        <v>6227</v>
      </c>
      <c r="M52" s="64">
        <v>6343</v>
      </c>
      <c r="N52" s="64">
        <v>6434</v>
      </c>
      <c r="O52" s="65">
        <v>6508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890</v>
      </c>
      <c r="L53" s="69">
        <v>942</v>
      </c>
      <c r="M53" s="69">
        <v>881</v>
      </c>
      <c r="N53" s="69">
        <v>990</v>
      </c>
      <c r="O53" s="70">
        <v>966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527</v>
      </c>
      <c r="L57" s="83" t="s">
        <v>527</v>
      </c>
      <c r="M57" s="83" t="s">
        <v>527</v>
      </c>
      <c r="N57" s="83" t="s">
        <v>527</v>
      </c>
      <c r="O57" s="84" t="s">
        <v>527</v>
      </c>
    </row>
    <row r="58" spans="1:21" ht="31.5" customHeight="1" thickBot="1" x14ac:dyDescent="0.2">
      <c r="B58" s="1264"/>
      <c r="C58" s="1265"/>
      <c r="D58" s="1269" t="s">
        <v>27</v>
      </c>
      <c r="E58" s="1270"/>
      <c r="F58" s="1270"/>
      <c r="G58" s="1270"/>
      <c r="H58" s="1270"/>
      <c r="I58" s="1270"/>
      <c r="J58" s="1271"/>
      <c r="K58" s="85" t="s">
        <v>527</v>
      </c>
      <c r="L58" s="86" t="s">
        <v>527</v>
      </c>
      <c r="M58" s="86" t="s">
        <v>527</v>
      </c>
      <c r="N58" s="86" t="s">
        <v>527</v>
      </c>
      <c r="O58" s="87" t="s">
        <v>527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a62DWpLbXaqPl+McuxgXJCC17srVsi6VXVvuwJOxvaSC7rE19Ca3JHZ84jBM259qJIHDPEMj02EMJiAFKmfPA==" saltValue="Mko4QBTvrUV8dxNoBDP6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1" zoomScale="80" zoomScaleNormal="80" zoomScaleSheetLayoutView="100" workbookViewId="0">
      <selection activeCell="AM29" sqref="AM29:AR2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569</v>
      </c>
      <c r="J40" s="99" t="s">
        <v>570</v>
      </c>
      <c r="K40" s="99" t="s">
        <v>571</v>
      </c>
      <c r="L40" s="99" t="s">
        <v>572</v>
      </c>
      <c r="M40" s="100" t="s">
        <v>573</v>
      </c>
    </row>
    <row r="41" spans="2:13" ht="27.75" customHeight="1" x14ac:dyDescent="0.15">
      <c r="B41" s="1272" t="s">
        <v>30</v>
      </c>
      <c r="C41" s="1273"/>
      <c r="D41" s="101"/>
      <c r="E41" s="1278" t="s">
        <v>31</v>
      </c>
      <c r="F41" s="1278"/>
      <c r="G41" s="1278"/>
      <c r="H41" s="1279"/>
      <c r="I41" s="102">
        <v>49490</v>
      </c>
      <c r="J41" s="103">
        <v>51411</v>
      </c>
      <c r="K41" s="103">
        <v>52581</v>
      </c>
      <c r="L41" s="103">
        <v>53645</v>
      </c>
      <c r="M41" s="104">
        <v>57574</v>
      </c>
    </row>
    <row r="42" spans="2:13" ht="27.75" customHeight="1" x14ac:dyDescent="0.15">
      <c r="B42" s="1274"/>
      <c r="C42" s="1275"/>
      <c r="D42" s="105"/>
      <c r="E42" s="1280" t="s">
        <v>32</v>
      </c>
      <c r="F42" s="1280"/>
      <c r="G42" s="1280"/>
      <c r="H42" s="1281"/>
      <c r="I42" s="106" t="s">
        <v>527</v>
      </c>
      <c r="J42" s="107" t="s">
        <v>527</v>
      </c>
      <c r="K42" s="107" t="s">
        <v>527</v>
      </c>
      <c r="L42" s="107" t="s">
        <v>527</v>
      </c>
      <c r="M42" s="108" t="s">
        <v>527</v>
      </c>
    </row>
    <row r="43" spans="2:13" ht="27.75" customHeight="1" x14ac:dyDescent="0.15">
      <c r="B43" s="1274"/>
      <c r="C43" s="1275"/>
      <c r="D43" s="105"/>
      <c r="E43" s="1280" t="s">
        <v>33</v>
      </c>
      <c r="F43" s="1280"/>
      <c r="G43" s="1280"/>
      <c r="H43" s="1281"/>
      <c r="I43" s="106">
        <v>26575</v>
      </c>
      <c r="J43" s="107">
        <v>25443</v>
      </c>
      <c r="K43" s="107">
        <v>24790</v>
      </c>
      <c r="L43" s="107">
        <v>28886</v>
      </c>
      <c r="M43" s="108">
        <v>32946</v>
      </c>
    </row>
    <row r="44" spans="2:13" ht="27.75" customHeight="1" x14ac:dyDescent="0.15">
      <c r="B44" s="1274"/>
      <c r="C44" s="1275"/>
      <c r="D44" s="105"/>
      <c r="E44" s="1280" t="s">
        <v>34</v>
      </c>
      <c r="F44" s="1280"/>
      <c r="G44" s="1280"/>
      <c r="H44" s="1281"/>
      <c r="I44" s="106">
        <v>2204</v>
      </c>
      <c r="J44" s="107">
        <v>1857</v>
      </c>
      <c r="K44" s="107">
        <v>1521</v>
      </c>
      <c r="L44" s="107">
        <v>1197</v>
      </c>
      <c r="M44" s="108">
        <v>958</v>
      </c>
    </row>
    <row r="45" spans="2:13" ht="27.75" customHeight="1" x14ac:dyDescent="0.15">
      <c r="B45" s="1274"/>
      <c r="C45" s="1275"/>
      <c r="D45" s="105"/>
      <c r="E45" s="1280" t="s">
        <v>35</v>
      </c>
      <c r="F45" s="1280"/>
      <c r="G45" s="1280"/>
      <c r="H45" s="1281"/>
      <c r="I45" s="106">
        <v>7459</v>
      </c>
      <c r="J45" s="107">
        <v>7455</v>
      </c>
      <c r="K45" s="107">
        <v>7177</v>
      </c>
      <c r="L45" s="107">
        <v>7329</v>
      </c>
      <c r="M45" s="108">
        <v>6993</v>
      </c>
    </row>
    <row r="46" spans="2:13" ht="27.75" customHeight="1" x14ac:dyDescent="0.15">
      <c r="B46" s="1274"/>
      <c r="C46" s="1275"/>
      <c r="D46" s="109"/>
      <c r="E46" s="1280" t="s">
        <v>36</v>
      </c>
      <c r="F46" s="1280"/>
      <c r="G46" s="1280"/>
      <c r="H46" s="1281"/>
      <c r="I46" s="106">
        <v>418</v>
      </c>
      <c r="J46" s="107" t="s">
        <v>527</v>
      </c>
      <c r="K46" s="107" t="s">
        <v>527</v>
      </c>
      <c r="L46" s="107" t="s">
        <v>527</v>
      </c>
      <c r="M46" s="108" t="s">
        <v>527</v>
      </c>
    </row>
    <row r="47" spans="2:13" ht="27.75" customHeight="1" x14ac:dyDescent="0.15">
      <c r="B47" s="1274"/>
      <c r="C47" s="1275"/>
      <c r="D47" s="110"/>
      <c r="E47" s="1282" t="s">
        <v>37</v>
      </c>
      <c r="F47" s="1283"/>
      <c r="G47" s="1283"/>
      <c r="H47" s="1284"/>
      <c r="I47" s="106" t="s">
        <v>527</v>
      </c>
      <c r="J47" s="107" t="s">
        <v>527</v>
      </c>
      <c r="K47" s="107" t="s">
        <v>527</v>
      </c>
      <c r="L47" s="107" t="s">
        <v>527</v>
      </c>
      <c r="M47" s="108" t="s">
        <v>527</v>
      </c>
    </row>
    <row r="48" spans="2:13" ht="27.75" customHeight="1" x14ac:dyDescent="0.15">
      <c r="B48" s="1274"/>
      <c r="C48" s="1275"/>
      <c r="D48" s="105"/>
      <c r="E48" s="1280" t="s">
        <v>38</v>
      </c>
      <c r="F48" s="1280"/>
      <c r="G48" s="1280"/>
      <c r="H48" s="1281"/>
      <c r="I48" s="106" t="s">
        <v>527</v>
      </c>
      <c r="J48" s="107" t="s">
        <v>527</v>
      </c>
      <c r="K48" s="107" t="s">
        <v>527</v>
      </c>
      <c r="L48" s="107" t="s">
        <v>527</v>
      </c>
      <c r="M48" s="108" t="s">
        <v>527</v>
      </c>
    </row>
    <row r="49" spans="2:13" ht="27.75" customHeight="1" x14ac:dyDescent="0.15">
      <c r="B49" s="1276"/>
      <c r="C49" s="1277"/>
      <c r="D49" s="105"/>
      <c r="E49" s="1280" t="s">
        <v>39</v>
      </c>
      <c r="F49" s="1280"/>
      <c r="G49" s="1280"/>
      <c r="H49" s="1281"/>
      <c r="I49" s="106" t="s">
        <v>527</v>
      </c>
      <c r="J49" s="107" t="s">
        <v>527</v>
      </c>
      <c r="K49" s="107" t="s">
        <v>527</v>
      </c>
      <c r="L49" s="107" t="s">
        <v>527</v>
      </c>
      <c r="M49" s="108" t="s">
        <v>527</v>
      </c>
    </row>
    <row r="50" spans="2:13" ht="27.75" customHeight="1" x14ac:dyDescent="0.15">
      <c r="B50" s="1285" t="s">
        <v>40</v>
      </c>
      <c r="C50" s="1286"/>
      <c r="D50" s="111"/>
      <c r="E50" s="1280" t="s">
        <v>41</v>
      </c>
      <c r="F50" s="1280"/>
      <c r="G50" s="1280"/>
      <c r="H50" s="1281"/>
      <c r="I50" s="106">
        <v>19848</v>
      </c>
      <c r="J50" s="107">
        <v>21264</v>
      </c>
      <c r="K50" s="107">
        <v>22454</v>
      </c>
      <c r="L50" s="107">
        <v>23811</v>
      </c>
      <c r="M50" s="108">
        <v>21642</v>
      </c>
    </row>
    <row r="51" spans="2:13" ht="27.75" customHeight="1" x14ac:dyDescent="0.15">
      <c r="B51" s="1274"/>
      <c r="C51" s="1275"/>
      <c r="D51" s="105"/>
      <c r="E51" s="1280" t="s">
        <v>42</v>
      </c>
      <c r="F51" s="1280"/>
      <c r="G51" s="1280"/>
      <c r="H51" s="1281"/>
      <c r="I51" s="106">
        <v>17541</v>
      </c>
      <c r="J51" s="107">
        <v>15776</v>
      </c>
      <c r="K51" s="107">
        <v>14158</v>
      </c>
      <c r="L51" s="107">
        <v>15801</v>
      </c>
      <c r="M51" s="108">
        <v>16027</v>
      </c>
    </row>
    <row r="52" spans="2:13" ht="27.75" customHeight="1" x14ac:dyDescent="0.15">
      <c r="B52" s="1276"/>
      <c r="C52" s="1277"/>
      <c r="D52" s="105"/>
      <c r="E52" s="1280" t="s">
        <v>43</v>
      </c>
      <c r="F52" s="1280"/>
      <c r="G52" s="1280"/>
      <c r="H52" s="1281"/>
      <c r="I52" s="106">
        <v>54921</v>
      </c>
      <c r="J52" s="107">
        <v>56415</v>
      </c>
      <c r="K52" s="107">
        <v>58369</v>
      </c>
      <c r="L52" s="107">
        <v>60036</v>
      </c>
      <c r="M52" s="108">
        <v>63252</v>
      </c>
    </row>
    <row r="53" spans="2:13" ht="27.75" customHeight="1" thickBot="1" x14ac:dyDescent="0.2">
      <c r="B53" s="1287" t="s">
        <v>44</v>
      </c>
      <c r="C53" s="1288"/>
      <c r="D53" s="112"/>
      <c r="E53" s="1289" t="s">
        <v>45</v>
      </c>
      <c r="F53" s="1289"/>
      <c r="G53" s="1289"/>
      <c r="H53" s="1290"/>
      <c r="I53" s="113">
        <v>-6163</v>
      </c>
      <c r="J53" s="114">
        <v>-7288</v>
      </c>
      <c r="K53" s="114">
        <v>-8912</v>
      </c>
      <c r="L53" s="114">
        <v>-8591</v>
      </c>
      <c r="M53" s="115">
        <v>-2451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3geFiCCeNlt3uYtAOWTAnULS+kyz9a4aTJob6oSmLjTdptDaVDRMmog6GuEoWVm5gNCv3cMkXztr+4dJbjLBw==" saltValue="C5gWLwX3cEz4fEVJxroN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AM29" sqref="AM29:AR2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571</v>
      </c>
      <c r="G54" s="124" t="s">
        <v>572</v>
      </c>
      <c r="H54" s="125" t="s">
        <v>573</v>
      </c>
    </row>
    <row r="55" spans="2:8" ht="52.5" customHeight="1" x14ac:dyDescent="0.15">
      <c r="B55" s="126"/>
      <c r="C55" s="1299" t="s">
        <v>48</v>
      </c>
      <c r="D55" s="1299"/>
      <c r="E55" s="1300"/>
      <c r="F55" s="127">
        <v>14440</v>
      </c>
      <c r="G55" s="127">
        <v>14918</v>
      </c>
      <c r="H55" s="128">
        <v>12874</v>
      </c>
    </row>
    <row r="56" spans="2:8" ht="52.5" customHeight="1" x14ac:dyDescent="0.15">
      <c r="B56" s="129"/>
      <c r="C56" s="1301" t="s">
        <v>49</v>
      </c>
      <c r="D56" s="1301"/>
      <c r="E56" s="1302"/>
      <c r="F56" s="130">
        <v>1163</v>
      </c>
      <c r="G56" s="130">
        <v>1164</v>
      </c>
      <c r="H56" s="131">
        <v>1164</v>
      </c>
    </row>
    <row r="57" spans="2:8" ht="53.25" customHeight="1" x14ac:dyDescent="0.15">
      <c r="B57" s="129"/>
      <c r="C57" s="1303" t="s">
        <v>50</v>
      </c>
      <c r="D57" s="1303"/>
      <c r="E57" s="1304"/>
      <c r="F57" s="132">
        <v>6172</v>
      </c>
      <c r="G57" s="132">
        <v>7019</v>
      </c>
      <c r="H57" s="133">
        <v>6685</v>
      </c>
    </row>
    <row r="58" spans="2:8" ht="45.75" customHeight="1" x14ac:dyDescent="0.15">
      <c r="B58" s="134"/>
      <c r="C58" s="1291" t="s">
        <v>618</v>
      </c>
      <c r="D58" s="1292"/>
      <c r="E58" s="1293"/>
      <c r="F58" s="135">
        <v>3439</v>
      </c>
      <c r="G58" s="135">
        <v>3442</v>
      </c>
      <c r="H58" s="136">
        <v>3215</v>
      </c>
    </row>
    <row r="59" spans="2:8" ht="45.75" customHeight="1" x14ac:dyDescent="0.15">
      <c r="B59" s="134"/>
      <c r="C59" s="1291" t="s">
        <v>619</v>
      </c>
      <c r="D59" s="1292"/>
      <c r="E59" s="1293"/>
      <c r="F59" s="135">
        <v>797</v>
      </c>
      <c r="G59" s="135">
        <v>1628</v>
      </c>
      <c r="H59" s="136">
        <v>1535</v>
      </c>
    </row>
    <row r="60" spans="2:8" ht="45.75" customHeight="1" x14ac:dyDescent="0.15">
      <c r="B60" s="134"/>
      <c r="C60" s="1291" t="s">
        <v>620</v>
      </c>
      <c r="D60" s="1292"/>
      <c r="E60" s="1293"/>
      <c r="F60" s="135">
        <v>440</v>
      </c>
      <c r="G60" s="135">
        <v>441</v>
      </c>
      <c r="H60" s="136">
        <v>443</v>
      </c>
    </row>
    <row r="61" spans="2:8" ht="45.75" customHeight="1" x14ac:dyDescent="0.15">
      <c r="B61" s="134"/>
      <c r="C61" s="1291" t="s">
        <v>621</v>
      </c>
      <c r="D61" s="1292"/>
      <c r="E61" s="1293"/>
      <c r="F61" s="135">
        <v>434</v>
      </c>
      <c r="G61" s="135">
        <v>435</v>
      </c>
      <c r="H61" s="136">
        <v>436</v>
      </c>
    </row>
    <row r="62" spans="2:8" ht="45.75" customHeight="1" thickBot="1" x14ac:dyDescent="0.2">
      <c r="B62" s="137"/>
      <c r="C62" s="1294" t="s">
        <v>622</v>
      </c>
      <c r="D62" s="1295"/>
      <c r="E62" s="1296"/>
      <c r="F62" s="138">
        <v>446</v>
      </c>
      <c r="G62" s="138">
        <v>415</v>
      </c>
      <c r="H62" s="139">
        <v>386</v>
      </c>
    </row>
    <row r="63" spans="2:8" ht="52.5" customHeight="1" thickBot="1" x14ac:dyDescent="0.2">
      <c r="B63" s="140"/>
      <c r="C63" s="1297" t="s">
        <v>51</v>
      </c>
      <c r="D63" s="1297"/>
      <c r="E63" s="1298"/>
      <c r="F63" s="141">
        <v>21775</v>
      </c>
      <c r="G63" s="141">
        <v>23100</v>
      </c>
      <c r="H63" s="142">
        <v>20724</v>
      </c>
    </row>
    <row r="64" spans="2:8" ht="15" customHeight="1" x14ac:dyDescent="0.15"/>
    <row r="65" ht="0" hidden="1" customHeight="1" x14ac:dyDescent="0.15"/>
    <row r="66" ht="0" hidden="1" customHeight="1" x14ac:dyDescent="0.15"/>
  </sheetData>
  <sheetProtection algorithmName="SHA-512" hashValue="/66Ev5rnKpAW+3EqpclPSGThKQkaW1fmZH3Nf+jELDiCJw+Sz1QSvnDSo1ZLSTQIuCk5BMO8dKCFUzTCXFnYxg==" saltValue="5qMkwiMsgl/LKIDRwvx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2" zoomScale="85" zoomScaleNormal="85" zoomScaleSheetLayoutView="55" workbookViewId="0">
      <selection activeCell="AZ39" sqref="AZ3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628</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569</v>
      </c>
      <c r="BQ50" s="1311"/>
      <c r="BR50" s="1311"/>
      <c r="BS50" s="1311"/>
      <c r="BT50" s="1311"/>
      <c r="BU50" s="1311"/>
      <c r="BV50" s="1311"/>
      <c r="BW50" s="1311"/>
      <c r="BX50" s="1311" t="s">
        <v>570</v>
      </c>
      <c r="BY50" s="1311"/>
      <c r="BZ50" s="1311"/>
      <c r="CA50" s="1311"/>
      <c r="CB50" s="1311"/>
      <c r="CC50" s="1311"/>
      <c r="CD50" s="1311"/>
      <c r="CE50" s="1311"/>
      <c r="CF50" s="1311" t="s">
        <v>571</v>
      </c>
      <c r="CG50" s="1311"/>
      <c r="CH50" s="1311"/>
      <c r="CI50" s="1311"/>
      <c r="CJ50" s="1311"/>
      <c r="CK50" s="1311"/>
      <c r="CL50" s="1311"/>
      <c r="CM50" s="1311"/>
      <c r="CN50" s="1311" t="s">
        <v>572</v>
      </c>
      <c r="CO50" s="1311"/>
      <c r="CP50" s="1311"/>
      <c r="CQ50" s="1311"/>
      <c r="CR50" s="1311"/>
      <c r="CS50" s="1311"/>
      <c r="CT50" s="1311"/>
      <c r="CU50" s="1311"/>
      <c r="CV50" s="1311" t="s">
        <v>573</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629</v>
      </c>
      <c r="AO51" s="1310"/>
      <c r="AP51" s="1310"/>
      <c r="AQ51" s="1310"/>
      <c r="AR51" s="1310"/>
      <c r="AS51" s="1310"/>
      <c r="AT51" s="1310"/>
      <c r="AU51" s="1310"/>
      <c r="AV51" s="1310"/>
      <c r="AW51" s="1310"/>
      <c r="AX51" s="1310"/>
      <c r="AY51" s="1310"/>
      <c r="AZ51" s="1310"/>
      <c r="BA51" s="1310"/>
      <c r="BB51" s="1310" t="s">
        <v>630</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631</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55.2</v>
      </c>
      <c r="BY53" s="1307"/>
      <c r="BZ53" s="1307"/>
      <c r="CA53" s="1307"/>
      <c r="CB53" s="1307"/>
      <c r="CC53" s="1307"/>
      <c r="CD53" s="1307"/>
      <c r="CE53" s="1307"/>
      <c r="CF53" s="1307">
        <v>55.5</v>
      </c>
      <c r="CG53" s="1307"/>
      <c r="CH53" s="1307"/>
      <c r="CI53" s="1307"/>
      <c r="CJ53" s="1307"/>
      <c r="CK53" s="1307"/>
      <c r="CL53" s="1307"/>
      <c r="CM53" s="1307"/>
      <c r="CN53" s="1307">
        <v>57</v>
      </c>
      <c r="CO53" s="1307"/>
      <c r="CP53" s="1307"/>
      <c r="CQ53" s="1307"/>
      <c r="CR53" s="1307"/>
      <c r="CS53" s="1307"/>
      <c r="CT53" s="1307"/>
      <c r="CU53" s="1307"/>
      <c r="CV53" s="1307">
        <v>56.9</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632</v>
      </c>
      <c r="AO55" s="1311"/>
      <c r="AP55" s="1311"/>
      <c r="AQ55" s="1311"/>
      <c r="AR55" s="1311"/>
      <c r="AS55" s="1311"/>
      <c r="AT55" s="1311"/>
      <c r="AU55" s="1311"/>
      <c r="AV55" s="1311"/>
      <c r="AW55" s="1311"/>
      <c r="AX55" s="1311"/>
      <c r="AY55" s="1311"/>
      <c r="AZ55" s="1311"/>
      <c r="BA55" s="1311"/>
      <c r="BB55" s="1310" t="s">
        <v>630</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17.8</v>
      </c>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7">
        <v>5</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631</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56.2</v>
      </c>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7">
        <v>61.7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633</v>
      </c>
    </row>
    <row r="64" spans="1:109" x14ac:dyDescent="0.15">
      <c r="B64" s="394"/>
      <c r="G64" s="401"/>
      <c r="I64" s="414"/>
      <c r="J64" s="414"/>
      <c r="K64" s="414"/>
      <c r="L64" s="414"/>
      <c r="M64" s="414"/>
      <c r="N64" s="415"/>
      <c r="AM64" s="401"/>
      <c r="AN64" s="401" t="s">
        <v>627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628</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569</v>
      </c>
      <c r="BQ72" s="1311"/>
      <c r="BR72" s="1311"/>
      <c r="BS72" s="1311"/>
      <c r="BT72" s="1311"/>
      <c r="BU72" s="1311"/>
      <c r="BV72" s="1311"/>
      <c r="BW72" s="1311"/>
      <c r="BX72" s="1311" t="s">
        <v>570</v>
      </c>
      <c r="BY72" s="1311"/>
      <c r="BZ72" s="1311"/>
      <c r="CA72" s="1311"/>
      <c r="CB72" s="1311"/>
      <c r="CC72" s="1311"/>
      <c r="CD72" s="1311"/>
      <c r="CE72" s="1311"/>
      <c r="CF72" s="1311" t="s">
        <v>571</v>
      </c>
      <c r="CG72" s="1311"/>
      <c r="CH72" s="1311"/>
      <c r="CI72" s="1311"/>
      <c r="CJ72" s="1311"/>
      <c r="CK72" s="1311"/>
      <c r="CL72" s="1311"/>
      <c r="CM72" s="1311"/>
      <c r="CN72" s="1311" t="s">
        <v>572</v>
      </c>
      <c r="CO72" s="1311"/>
      <c r="CP72" s="1311"/>
      <c r="CQ72" s="1311"/>
      <c r="CR72" s="1311"/>
      <c r="CS72" s="1311"/>
      <c r="CT72" s="1311"/>
      <c r="CU72" s="1311"/>
      <c r="CV72" s="1311" t="s">
        <v>573</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629</v>
      </c>
      <c r="AO73" s="1310"/>
      <c r="AP73" s="1310"/>
      <c r="AQ73" s="1310"/>
      <c r="AR73" s="1310"/>
      <c r="AS73" s="1310"/>
      <c r="AT73" s="1310"/>
      <c r="AU73" s="1310"/>
      <c r="AV73" s="1310"/>
      <c r="AW73" s="1310"/>
      <c r="AX73" s="1310"/>
      <c r="AY73" s="1310"/>
      <c r="AZ73" s="1310"/>
      <c r="BA73" s="1310"/>
      <c r="BB73" s="1310" t="s">
        <v>634</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635</v>
      </c>
      <c r="BC75" s="1310"/>
      <c r="BD75" s="1310"/>
      <c r="BE75" s="1310"/>
      <c r="BF75" s="1310"/>
      <c r="BG75" s="1310"/>
      <c r="BH75" s="1310"/>
      <c r="BI75" s="1310"/>
      <c r="BJ75" s="1310"/>
      <c r="BK75" s="1310"/>
      <c r="BL75" s="1310"/>
      <c r="BM75" s="1310"/>
      <c r="BN75" s="1310"/>
      <c r="BO75" s="1310"/>
      <c r="BP75" s="1307">
        <v>4.7</v>
      </c>
      <c r="BQ75" s="1307"/>
      <c r="BR75" s="1307"/>
      <c r="BS75" s="1307"/>
      <c r="BT75" s="1307"/>
      <c r="BU75" s="1307"/>
      <c r="BV75" s="1307"/>
      <c r="BW75" s="1307"/>
      <c r="BX75" s="1307">
        <v>4.2</v>
      </c>
      <c r="BY75" s="1307"/>
      <c r="BZ75" s="1307"/>
      <c r="CA75" s="1307"/>
      <c r="CB75" s="1307"/>
      <c r="CC75" s="1307"/>
      <c r="CD75" s="1307"/>
      <c r="CE75" s="1307"/>
      <c r="CF75" s="1307">
        <v>3.6</v>
      </c>
      <c r="CG75" s="1307"/>
      <c r="CH75" s="1307"/>
      <c r="CI75" s="1307"/>
      <c r="CJ75" s="1307"/>
      <c r="CK75" s="1307"/>
      <c r="CL75" s="1307"/>
      <c r="CM75" s="1307"/>
      <c r="CN75" s="1307">
        <v>3.7</v>
      </c>
      <c r="CO75" s="1307"/>
      <c r="CP75" s="1307"/>
      <c r="CQ75" s="1307"/>
      <c r="CR75" s="1307"/>
      <c r="CS75" s="1307"/>
      <c r="CT75" s="1307"/>
      <c r="CU75" s="1307"/>
      <c r="CV75" s="1307">
        <v>3.8</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636</v>
      </c>
      <c r="AO77" s="1311"/>
      <c r="AP77" s="1311"/>
      <c r="AQ77" s="1311"/>
      <c r="AR77" s="1311"/>
      <c r="AS77" s="1311"/>
      <c r="AT77" s="1311"/>
      <c r="AU77" s="1311"/>
      <c r="AV77" s="1311"/>
      <c r="AW77" s="1311"/>
      <c r="AX77" s="1311"/>
      <c r="AY77" s="1311"/>
      <c r="AZ77" s="1311"/>
      <c r="BA77" s="1311"/>
      <c r="BB77" s="1310" t="s">
        <v>630</v>
      </c>
      <c r="BC77" s="1310"/>
      <c r="BD77" s="1310"/>
      <c r="BE77" s="1310"/>
      <c r="BF77" s="1310"/>
      <c r="BG77" s="1310"/>
      <c r="BH77" s="1310"/>
      <c r="BI77" s="1310"/>
      <c r="BJ77" s="1310"/>
      <c r="BK77" s="1310"/>
      <c r="BL77" s="1310"/>
      <c r="BM77" s="1310"/>
      <c r="BN77" s="1310"/>
      <c r="BO77" s="1310"/>
      <c r="BP77" s="1307">
        <v>33.799999999999997</v>
      </c>
      <c r="BQ77" s="1307"/>
      <c r="BR77" s="1307"/>
      <c r="BS77" s="1307"/>
      <c r="BT77" s="1307"/>
      <c r="BU77" s="1307"/>
      <c r="BV77" s="1307"/>
      <c r="BW77" s="1307"/>
      <c r="BX77" s="1307">
        <v>17.8</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635</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5.3</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LIAqHzsicic4QutU/inDRSwc4oaEljEsoLVEaOqfYo+7hOlFBrty4G0ycohASQz6qPrQQB/+1dL0QI7JOAnhA==" saltValue="sVLwidvMvvA6DH99KkP1I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6" zoomScale="70" zoomScaleNormal="70" zoomScaleSheetLayoutView="70" workbookViewId="0">
      <selection activeCell="AR15" sqref="AR1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PpTnSgFNRL4RdBG63qbaGq1N2kfOo+lg/UHBvG/+wVTkAoY6iPiFTfJQuP0qVVQfFEt5KEiik4G/XnxRsZctQ==" saltValue="YUnMtH1Tov65r08jJzgq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9" zoomScale="70" zoomScaleNormal="70" zoomScaleSheetLayoutView="55" workbookViewId="0">
      <selection activeCell="AH93" sqref="AH9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5itD2Qjsj5sQRjv/0ryEvY2ygKf7SAAvqg9COoehUrAEApcX0M2YvSZbnfjdbBV7W6j9BcraIaufiMrYDEtTQ==" saltValue="ZghYjaN2YczrtENi5S0/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566</v>
      </c>
      <c r="G2" s="156"/>
      <c r="H2" s="157"/>
    </row>
    <row r="3" spans="1:8" x14ac:dyDescent="0.15">
      <c r="A3" s="153" t="s">
        <v>559</v>
      </c>
      <c r="B3" s="158"/>
      <c r="C3" s="159"/>
      <c r="D3" s="160">
        <v>38215</v>
      </c>
      <c r="E3" s="161"/>
      <c r="F3" s="162">
        <v>53605</v>
      </c>
      <c r="G3" s="163"/>
      <c r="H3" s="164"/>
    </row>
    <row r="4" spans="1:8" x14ac:dyDescent="0.15">
      <c r="A4" s="165"/>
      <c r="B4" s="166"/>
      <c r="C4" s="167"/>
      <c r="D4" s="168">
        <v>24057</v>
      </c>
      <c r="E4" s="169"/>
      <c r="F4" s="170">
        <v>28343</v>
      </c>
      <c r="G4" s="171"/>
      <c r="H4" s="172"/>
    </row>
    <row r="5" spans="1:8" x14ac:dyDescent="0.15">
      <c r="A5" s="153" t="s">
        <v>561</v>
      </c>
      <c r="B5" s="158"/>
      <c r="C5" s="159"/>
      <c r="D5" s="160">
        <v>60846</v>
      </c>
      <c r="E5" s="161"/>
      <c r="F5" s="162">
        <v>44267</v>
      </c>
      <c r="G5" s="163"/>
      <c r="H5" s="164"/>
    </row>
    <row r="6" spans="1:8" x14ac:dyDescent="0.15">
      <c r="A6" s="165"/>
      <c r="B6" s="166"/>
      <c r="C6" s="167"/>
      <c r="D6" s="168">
        <v>41511</v>
      </c>
      <c r="E6" s="169"/>
      <c r="F6" s="170">
        <v>26161</v>
      </c>
      <c r="G6" s="171"/>
      <c r="H6" s="172"/>
    </row>
    <row r="7" spans="1:8" x14ac:dyDescent="0.15">
      <c r="A7" s="153" t="s">
        <v>562</v>
      </c>
      <c r="B7" s="158"/>
      <c r="C7" s="159"/>
      <c r="D7" s="160">
        <v>54521</v>
      </c>
      <c r="E7" s="161"/>
      <c r="F7" s="162">
        <v>40879</v>
      </c>
      <c r="G7" s="163"/>
      <c r="H7" s="164"/>
    </row>
    <row r="8" spans="1:8" x14ac:dyDescent="0.15">
      <c r="A8" s="165"/>
      <c r="B8" s="166"/>
      <c r="C8" s="167"/>
      <c r="D8" s="168">
        <v>34674</v>
      </c>
      <c r="E8" s="169"/>
      <c r="F8" s="170">
        <v>24087</v>
      </c>
      <c r="G8" s="171"/>
      <c r="H8" s="172"/>
    </row>
    <row r="9" spans="1:8" x14ac:dyDescent="0.15">
      <c r="A9" s="153" t="s">
        <v>563</v>
      </c>
      <c r="B9" s="158"/>
      <c r="C9" s="159"/>
      <c r="D9" s="160">
        <v>34326</v>
      </c>
      <c r="E9" s="161"/>
      <c r="F9" s="162">
        <v>42651</v>
      </c>
      <c r="G9" s="163"/>
      <c r="H9" s="164"/>
    </row>
    <row r="10" spans="1:8" x14ac:dyDescent="0.15">
      <c r="A10" s="165"/>
      <c r="B10" s="166"/>
      <c r="C10" s="167"/>
      <c r="D10" s="168">
        <v>23829</v>
      </c>
      <c r="E10" s="169"/>
      <c r="F10" s="170">
        <v>22675</v>
      </c>
      <c r="G10" s="171"/>
      <c r="H10" s="172"/>
    </row>
    <row r="11" spans="1:8" x14ac:dyDescent="0.15">
      <c r="A11" s="153" t="s">
        <v>564</v>
      </c>
      <c r="B11" s="158"/>
      <c r="C11" s="159"/>
      <c r="D11" s="160">
        <v>69535</v>
      </c>
      <c r="E11" s="161"/>
      <c r="F11" s="162">
        <v>43226</v>
      </c>
      <c r="G11" s="163"/>
      <c r="H11" s="164"/>
    </row>
    <row r="12" spans="1:8" x14ac:dyDescent="0.15">
      <c r="A12" s="165"/>
      <c r="B12" s="166"/>
      <c r="C12" s="173"/>
      <c r="D12" s="168">
        <v>45370</v>
      </c>
      <c r="E12" s="169"/>
      <c r="F12" s="170">
        <v>22622</v>
      </c>
      <c r="G12" s="171"/>
      <c r="H12" s="172"/>
    </row>
    <row r="13" spans="1:8" x14ac:dyDescent="0.15">
      <c r="A13" s="153"/>
      <c r="B13" s="158"/>
      <c r="C13" s="174"/>
      <c r="D13" s="175">
        <v>51489</v>
      </c>
      <c r="E13" s="176"/>
      <c r="F13" s="177">
        <v>44926</v>
      </c>
      <c r="G13" s="178"/>
      <c r="H13" s="164"/>
    </row>
    <row r="14" spans="1:8" x14ac:dyDescent="0.15">
      <c r="A14" s="165"/>
      <c r="B14" s="166"/>
      <c r="C14" s="167"/>
      <c r="D14" s="168">
        <v>33888</v>
      </c>
      <c r="E14" s="169"/>
      <c r="F14" s="170">
        <v>24778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6.99</v>
      </c>
      <c r="C19" s="179">
        <f>ROUND(VALUE(SUBSTITUTE(実質収支比率等に係る経年分析!G$48,"▲","-")),2)</f>
        <v>6.74</v>
      </c>
      <c r="D19" s="179">
        <f>ROUND(VALUE(SUBSTITUTE(実質収支比率等に係る経年分析!H$48,"▲","-")),2)</f>
        <v>2.92</v>
      </c>
      <c r="E19" s="179">
        <f>ROUND(VALUE(SUBSTITUTE(実質収支比率等に係る経年分析!I$48,"▲","-")),2)</f>
        <v>1.51</v>
      </c>
      <c r="F19" s="179">
        <f>ROUND(VALUE(SUBSTITUTE(実質収支比率等に係る経年分析!J$48,"▲","-")),2)</f>
        <v>1.4</v>
      </c>
    </row>
    <row r="20" spans="1:11" x14ac:dyDescent="0.15">
      <c r="A20" s="179" t="s">
        <v>55</v>
      </c>
      <c r="B20" s="179">
        <f>ROUND(VALUE(SUBSTITUTE(実質収支比率等に係る経年分析!F$47,"▲","-")),2)</f>
        <v>40.700000000000003</v>
      </c>
      <c r="C20" s="179">
        <f>ROUND(VALUE(SUBSTITUTE(実質収支比率等に係る経年分析!G$47,"▲","-")),2)</f>
        <v>43.85</v>
      </c>
      <c r="D20" s="179">
        <f>ROUND(VALUE(SUBSTITUTE(実質収支比率等に係る経年分析!H$47,"▲","-")),2)</f>
        <v>48.29</v>
      </c>
      <c r="E20" s="179">
        <f>ROUND(VALUE(SUBSTITUTE(実質収支比率等に係る経年分析!I$47,"▲","-")),2)</f>
        <v>49.98</v>
      </c>
      <c r="F20" s="179">
        <f>ROUND(VALUE(SUBSTITUTE(実質収支比率等に係る経年分析!J$47,"▲","-")),2)</f>
        <v>42.99</v>
      </c>
    </row>
    <row r="21" spans="1:11" x14ac:dyDescent="0.15">
      <c r="A21" s="179" t="s">
        <v>56</v>
      </c>
      <c r="B21" s="179">
        <f>IF(ISNUMBER(VALUE(SUBSTITUTE(実質収支比率等に係る経年分析!F$49,"▲","-"))),ROUND(VALUE(SUBSTITUTE(実質収支比率等に係る経年分析!F$49,"▲","-")),2),NA())</f>
        <v>1.94</v>
      </c>
      <c r="C21" s="179">
        <f>IF(ISNUMBER(VALUE(SUBSTITUTE(実質収支比率等に係る経年分析!G$49,"▲","-"))),ROUND(VALUE(SUBSTITUTE(実質収支比率等に係る経年分析!G$49,"▲","-")),2),NA())</f>
        <v>-0.14000000000000001</v>
      </c>
      <c r="D21" s="179">
        <f>IF(ISNUMBER(VALUE(SUBSTITUTE(実質収支比率等に係る経年分析!H$49,"▲","-"))),ROUND(VALUE(SUBSTITUTE(実質収支比率等に係る経年分析!H$49,"▲","-")),2),NA())</f>
        <v>-3.7</v>
      </c>
      <c r="E21" s="179">
        <f>IF(ISNUMBER(VALUE(SUBSTITUTE(実質収支比率等に係る経年分析!I$49,"▲","-"))),ROUND(VALUE(SUBSTITUTE(実質収支比率等に係る経年分析!I$49,"▲","-")),2),NA())</f>
        <v>-1.33</v>
      </c>
      <c r="F21" s="179">
        <f>IF(ISNUMBER(VALUE(SUBSTITUTE(実質収支比率等に係る経年分析!J$49,"▲","-"))),ROUND(VALUE(SUBSTITUTE(実質収支比率等に係る経年分析!J$49,"▲","-")),2),NA())</f>
        <v>-7.69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観光交通対策特別会計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0.47</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0.28000000000000003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0.16</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0.14000000000000001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0.25</v>
      </c>
    </row>
    <row r="31" spans="1:11" x14ac:dyDescent="0.15">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1.55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1.36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0.44</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2.91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2.88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0.71</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6.98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1.39</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1.91</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9.1199999999999992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6190</v>
      </c>
      <c r="E42" s="181"/>
      <c r="F42" s="181"/>
      <c r="G42" s="181">
        <f>'実質公債費比率（分子）の構造'!L$52</f>
        <v>6227</v>
      </c>
      <c r="H42" s="181"/>
      <c r="I42" s="181"/>
      <c r="J42" s="181">
        <f>'実質公債費比率（分子）の構造'!M$52</f>
        <v>6343</v>
      </c>
      <c r="K42" s="181"/>
      <c r="L42" s="181"/>
      <c r="M42" s="181">
        <f>'実質公債費比率（分子）の構造'!N$52</f>
        <v>6434</v>
      </c>
      <c r="N42" s="181"/>
      <c r="O42" s="181"/>
      <c r="P42" s="181">
        <f>'実質公債費比率（分子）の構造'!O$52</f>
        <v>6508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324</v>
      </c>
      <c r="C45" s="181"/>
      <c r="D45" s="181"/>
      <c r="E45" s="181">
        <f>'実質公債費比率（分子）の構造'!L$49</f>
        <v>369</v>
      </c>
      <c r="F45" s="181"/>
      <c r="G45" s="181"/>
      <c r="H45" s="181">
        <f>'実質公債費比率（分子）の構造'!M$49</f>
        <v>342</v>
      </c>
      <c r="I45" s="181"/>
      <c r="J45" s="181"/>
      <c r="K45" s="181">
        <f>'実質公債費比率（分子）の構造'!N$49</f>
        <v>337</v>
      </c>
      <c r="L45" s="181"/>
      <c r="M45" s="181"/>
      <c r="N45" s="181">
        <f>'実質公債費比率（分子）の構造'!O$49</f>
        <v>255</v>
      </c>
      <c r="O45" s="181"/>
      <c r="P45" s="181"/>
    </row>
    <row r="46" spans="1:16" x14ac:dyDescent="0.15">
      <c r="A46" s="181" t="s">
        <v>67</v>
      </c>
      <c r="B46" s="181">
        <f>'実質公債費比率（分子）の構造'!K$48</f>
        <v>1327</v>
      </c>
      <c r="C46" s="181"/>
      <c r="D46" s="181"/>
      <c r="E46" s="181">
        <f>'実質公債費比率（分子）の構造'!L$48</f>
        <v>1405</v>
      </c>
      <c r="F46" s="181"/>
      <c r="G46" s="181"/>
      <c r="H46" s="181">
        <f>'実質公債費比率（分子）の構造'!M$48</f>
        <v>1458</v>
      </c>
      <c r="I46" s="181"/>
      <c r="J46" s="181"/>
      <c r="K46" s="181">
        <f>'実質公債費比率（分子）の構造'!N$48</f>
        <v>1592</v>
      </c>
      <c r="L46" s="181"/>
      <c r="M46" s="181"/>
      <c r="N46" s="181">
        <f>'実質公債費比率（分子）の構造'!O$48</f>
        <v>1598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5429</v>
      </c>
      <c r="C49" s="181"/>
      <c r="D49" s="181"/>
      <c r="E49" s="181">
        <f>'実質公債費比率（分子）の構造'!L$45</f>
        <v>5395</v>
      </c>
      <c r="F49" s="181"/>
      <c r="G49" s="181"/>
      <c r="H49" s="181">
        <f>'実質公債費比率（分子）の構造'!M$45</f>
        <v>5424</v>
      </c>
      <c r="I49" s="181"/>
      <c r="J49" s="181"/>
      <c r="K49" s="181">
        <f>'実質公債費比率（分子）の構造'!N$45</f>
        <v>5495</v>
      </c>
      <c r="L49" s="181"/>
      <c r="M49" s="181"/>
      <c r="N49" s="181">
        <f>'実質公債費比率（分子）の構造'!O$45</f>
        <v>5621</v>
      </c>
      <c r="O49" s="181"/>
      <c r="P49" s="181"/>
    </row>
    <row r="50" spans="1:16" x14ac:dyDescent="0.15">
      <c r="A50" s="181" t="s">
        <v>71</v>
      </c>
      <c r="B50" s="181" t="e">
        <f>NA()</f>
        <v>#N/A</v>
      </c>
      <c r="C50" s="181">
        <f>IF(ISNUMBER('実質公債費比率（分子）の構造'!K$53),'実質公債費比率（分子）の構造'!K$53,NA())</f>
        <v>890</v>
      </c>
      <c r="D50" s="181" t="e">
        <f>NA()</f>
        <v>#N/A</v>
      </c>
      <c r="E50" s="181" t="e">
        <f>NA()</f>
        <v>#N/A</v>
      </c>
      <c r="F50" s="181">
        <f>IF(ISNUMBER('実質公債費比率（分子）の構造'!L$53),'実質公債費比率（分子）の構造'!L$53,NA())</f>
        <v>942</v>
      </c>
      <c r="G50" s="181" t="e">
        <f>NA()</f>
        <v>#N/A</v>
      </c>
      <c r="H50" s="181" t="e">
        <f>NA()</f>
        <v>#N/A</v>
      </c>
      <c r="I50" s="181">
        <f>IF(ISNUMBER('実質公債費比率（分子）の構造'!M$53),'実質公債費比率（分子）の構造'!M$53,NA())</f>
        <v>881</v>
      </c>
      <c r="J50" s="181" t="e">
        <f>NA()</f>
        <v>#N/A</v>
      </c>
      <c r="K50" s="181" t="e">
        <f>NA()</f>
        <v>#N/A</v>
      </c>
      <c r="L50" s="181">
        <f>IF(ISNUMBER('実質公債費比率（分子）の構造'!N$53),'実質公債費比率（分子）の構造'!N$53,NA())</f>
        <v>990</v>
      </c>
      <c r="M50" s="181" t="e">
        <f>NA()</f>
        <v>#N/A</v>
      </c>
      <c r="N50" s="181" t="e">
        <f>NA()</f>
        <v>#N/A</v>
      </c>
      <c r="O50" s="181">
        <f>IF(ISNUMBER('実質公債費比率（分子）の構造'!O$53),'実質公債費比率（分子）の構造'!O$53,NA())</f>
        <v>966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54921</v>
      </c>
      <c r="E56" s="180"/>
      <c r="F56" s="180"/>
      <c r="G56" s="180">
        <f>'将来負担比率（分子）の構造'!J$52</f>
        <v>56415</v>
      </c>
      <c r="H56" s="180"/>
      <c r="I56" s="180"/>
      <c r="J56" s="180">
        <f>'将来負担比率（分子）の構造'!K$52</f>
        <v>58369</v>
      </c>
      <c r="K56" s="180"/>
      <c r="L56" s="180"/>
      <c r="M56" s="180">
        <f>'将来負担比率（分子）の構造'!L$52</f>
        <v>60036</v>
      </c>
      <c r="N56" s="180"/>
      <c r="O56" s="180"/>
      <c r="P56" s="180">
        <f>'将来負担比率（分子）の構造'!M$52</f>
        <v>63252</v>
      </c>
    </row>
    <row r="57" spans="1:16" x14ac:dyDescent="0.15">
      <c r="A57" s="180" t="s">
        <v>42</v>
      </c>
      <c r="B57" s="180"/>
      <c r="C57" s="180"/>
      <c r="D57" s="180">
        <f>'将来負担比率（分子）の構造'!I$51</f>
        <v>17541</v>
      </c>
      <c r="E57" s="180"/>
      <c r="F57" s="180"/>
      <c r="G57" s="180">
        <f>'将来負担比率（分子）の構造'!J$51</f>
        <v>15776</v>
      </c>
      <c r="H57" s="180"/>
      <c r="I57" s="180"/>
      <c r="J57" s="180">
        <f>'将来負担比率（分子）の構造'!K$51</f>
        <v>14158</v>
      </c>
      <c r="K57" s="180"/>
      <c r="L57" s="180"/>
      <c r="M57" s="180">
        <f>'将来負担比率（分子）の構造'!L$51</f>
        <v>15801</v>
      </c>
      <c r="N57" s="180"/>
      <c r="O57" s="180"/>
      <c r="P57" s="180">
        <f>'将来負担比率（分子）の構造'!M$51</f>
        <v>16027</v>
      </c>
    </row>
    <row r="58" spans="1:16" x14ac:dyDescent="0.15">
      <c r="A58" s="180" t="s">
        <v>41</v>
      </c>
      <c r="B58" s="180"/>
      <c r="C58" s="180"/>
      <c r="D58" s="180">
        <f>'将来負担比率（分子）の構造'!I$50</f>
        <v>19848</v>
      </c>
      <c r="E58" s="180"/>
      <c r="F58" s="180"/>
      <c r="G58" s="180">
        <f>'将来負担比率（分子）の構造'!J$50</f>
        <v>21264</v>
      </c>
      <c r="H58" s="180"/>
      <c r="I58" s="180"/>
      <c r="J58" s="180">
        <f>'将来負担比率（分子）の構造'!K$50</f>
        <v>22454</v>
      </c>
      <c r="K58" s="180"/>
      <c r="L58" s="180"/>
      <c r="M58" s="180">
        <f>'将来負担比率（分子）の構造'!L$50</f>
        <v>23811</v>
      </c>
      <c r="N58" s="180"/>
      <c r="O58" s="180"/>
      <c r="P58" s="180">
        <f>'将来負担比率（分子）の構造'!M$50</f>
        <v>21642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418</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7459</v>
      </c>
      <c r="C62" s="180"/>
      <c r="D62" s="180"/>
      <c r="E62" s="180">
        <f>'将来負担比率（分子）の構造'!J$45</f>
        <v>7455</v>
      </c>
      <c r="F62" s="180"/>
      <c r="G62" s="180"/>
      <c r="H62" s="180">
        <f>'将来負担比率（分子）の構造'!K$45</f>
        <v>7177</v>
      </c>
      <c r="I62" s="180"/>
      <c r="J62" s="180"/>
      <c r="K62" s="180">
        <f>'将来負担比率（分子）の構造'!L$45</f>
        <v>7329</v>
      </c>
      <c r="L62" s="180"/>
      <c r="M62" s="180"/>
      <c r="N62" s="180">
        <f>'将来負担比率（分子）の構造'!M$45</f>
        <v>6993</v>
      </c>
      <c r="O62" s="180"/>
      <c r="P62" s="180"/>
    </row>
    <row r="63" spans="1:16" x14ac:dyDescent="0.15">
      <c r="A63" s="180" t="s">
        <v>34</v>
      </c>
      <c r="B63" s="180">
        <f>'将来負担比率（分子）の構造'!I$44</f>
        <v>2204</v>
      </c>
      <c r="C63" s="180"/>
      <c r="D63" s="180"/>
      <c r="E63" s="180">
        <f>'将来負担比率（分子）の構造'!J$44</f>
        <v>1857</v>
      </c>
      <c r="F63" s="180"/>
      <c r="G63" s="180"/>
      <c r="H63" s="180">
        <f>'将来負担比率（分子）の構造'!K$44</f>
        <v>1521</v>
      </c>
      <c r="I63" s="180"/>
      <c r="J63" s="180"/>
      <c r="K63" s="180">
        <f>'将来負担比率（分子）の構造'!L$44</f>
        <v>1197</v>
      </c>
      <c r="L63" s="180"/>
      <c r="M63" s="180"/>
      <c r="N63" s="180">
        <f>'将来負担比率（分子）の構造'!M$44</f>
        <v>958</v>
      </c>
      <c r="O63" s="180"/>
      <c r="P63" s="180"/>
    </row>
    <row r="64" spans="1:16" x14ac:dyDescent="0.15">
      <c r="A64" s="180" t="s">
        <v>33</v>
      </c>
      <c r="B64" s="180">
        <f>'将来負担比率（分子）の構造'!I$43</f>
        <v>26575</v>
      </c>
      <c r="C64" s="180"/>
      <c r="D64" s="180"/>
      <c r="E64" s="180">
        <f>'将来負担比率（分子）の構造'!J$43</f>
        <v>25443</v>
      </c>
      <c r="F64" s="180"/>
      <c r="G64" s="180"/>
      <c r="H64" s="180">
        <f>'将来負担比率（分子）の構造'!K$43</f>
        <v>24790</v>
      </c>
      <c r="I64" s="180"/>
      <c r="J64" s="180"/>
      <c r="K64" s="180">
        <f>'将来負担比率（分子）の構造'!L$43</f>
        <v>28886</v>
      </c>
      <c r="L64" s="180"/>
      <c r="M64" s="180"/>
      <c r="N64" s="180">
        <f>'将来負担比率（分子）の構造'!M$43</f>
        <v>32946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49490</v>
      </c>
      <c r="C66" s="180"/>
      <c r="D66" s="180"/>
      <c r="E66" s="180">
        <f>'将来負担比率（分子）の構造'!J$41</f>
        <v>51411</v>
      </c>
      <c r="F66" s="180"/>
      <c r="G66" s="180"/>
      <c r="H66" s="180">
        <f>'将来負担比率（分子）の構造'!K$41</f>
        <v>52581</v>
      </c>
      <c r="I66" s="180"/>
      <c r="J66" s="180"/>
      <c r="K66" s="180">
        <f>'将来負担比率（分子）の構造'!L$41</f>
        <v>53645</v>
      </c>
      <c r="L66" s="180"/>
      <c r="M66" s="180"/>
      <c r="N66" s="180">
        <f>'将来負担比率（分子）の構造'!M$41</f>
        <v>57574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14440</v>
      </c>
      <c r="C72" s="184">
        <f>基金残高に係る経年分析!G55</f>
        <v>14918</v>
      </c>
      <c r="D72" s="184">
        <f>基金残高に係る経年分析!H55</f>
        <v>12874</v>
      </c>
    </row>
    <row r="73" spans="1:16" x14ac:dyDescent="0.15">
      <c r="A73" s="183" t="s">
        <v>78</v>
      </c>
      <c r="B73" s="184">
        <f>基金残高に係る経年分析!F56</f>
        <v>1163</v>
      </c>
      <c r="C73" s="184">
        <f>基金残高に係る経年分析!G56</f>
        <v>1164</v>
      </c>
      <c r="D73" s="184">
        <f>基金残高に係る経年分析!H56</f>
        <v>1164</v>
      </c>
    </row>
    <row r="74" spans="1:16" x14ac:dyDescent="0.15">
      <c r="A74" s="183" t="s">
        <v>79</v>
      </c>
      <c r="B74" s="184">
        <f>基金残高に係る経年分析!F57</f>
        <v>6172</v>
      </c>
      <c r="C74" s="184">
        <f>基金残高に係る経年分析!G57</f>
        <v>7019</v>
      </c>
      <c r="D74" s="184">
        <f>基金残高に係る経年分析!H57</f>
        <v>6685</v>
      </c>
    </row>
  </sheetData>
  <sheetProtection algorithmName="SHA-512" hashValue="5FdEHKsX17mAk/3jIp1xVUw3A4+GYt+DOEy978yN/M/+5xvNpgDLSB6kMkxb1hayIGtxrkWmPaWBQzEteZ9DlA==" saltValue="aEjRAajdFKsdbWAQ16zj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L29" sqref="AL29:BF2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16931005</v>
      </c>
      <c r="S5" s="669"/>
      <c r="T5" s="669"/>
      <c r="U5" s="669"/>
      <c r="V5" s="669"/>
      <c r="W5" s="669"/>
      <c r="X5" s="669"/>
      <c r="Y5" s="670"/>
      <c r="Z5" s="671">
        <v>30.2</v>
      </c>
      <c r="AA5" s="671"/>
      <c r="AB5" s="671"/>
      <c r="AC5" s="671"/>
      <c r="AD5" s="672">
        <v>15553066</v>
      </c>
      <c r="AE5" s="672"/>
      <c r="AF5" s="672"/>
      <c r="AG5" s="672"/>
      <c r="AH5" s="672"/>
      <c r="AI5" s="672"/>
      <c r="AJ5" s="672"/>
      <c r="AK5" s="672"/>
      <c r="AL5" s="673">
        <v>54.5</v>
      </c>
      <c r="AM5" s="674"/>
      <c r="AN5" s="674"/>
      <c r="AO5" s="675"/>
      <c r="AP5" s="665" t="s">
        <v>225</v>
      </c>
      <c r="AQ5" s="666"/>
      <c r="AR5" s="666"/>
      <c r="AS5" s="666"/>
      <c r="AT5" s="666"/>
      <c r="AU5" s="666"/>
      <c r="AV5" s="666"/>
      <c r="AW5" s="666"/>
      <c r="AX5" s="666"/>
      <c r="AY5" s="666"/>
      <c r="AZ5" s="666"/>
      <c r="BA5" s="666"/>
      <c r="BB5" s="666"/>
      <c r="BC5" s="666"/>
      <c r="BD5" s="666"/>
      <c r="BE5" s="666"/>
      <c r="BF5" s="667"/>
      <c r="BG5" s="679">
        <v>15524740</v>
      </c>
      <c r="BH5" s="680"/>
      <c r="BI5" s="680"/>
      <c r="BJ5" s="680"/>
      <c r="BK5" s="680"/>
      <c r="BL5" s="680"/>
      <c r="BM5" s="680"/>
      <c r="BN5" s="681"/>
      <c r="BO5" s="682">
        <v>91.7</v>
      </c>
      <c r="BP5" s="682"/>
      <c r="BQ5" s="682"/>
      <c r="BR5" s="682"/>
      <c r="BS5" s="683" t="s">
        <v>144</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337211</v>
      </c>
      <c r="S6" s="680"/>
      <c r="T6" s="680"/>
      <c r="U6" s="680"/>
      <c r="V6" s="680"/>
      <c r="W6" s="680"/>
      <c r="X6" s="680"/>
      <c r="Y6" s="681"/>
      <c r="Z6" s="682">
        <v>0.6</v>
      </c>
      <c r="AA6" s="682"/>
      <c r="AB6" s="682"/>
      <c r="AC6" s="682"/>
      <c r="AD6" s="683">
        <v>337211</v>
      </c>
      <c r="AE6" s="683"/>
      <c r="AF6" s="683"/>
      <c r="AG6" s="683"/>
      <c r="AH6" s="683"/>
      <c r="AI6" s="683"/>
      <c r="AJ6" s="683"/>
      <c r="AK6" s="683"/>
      <c r="AL6" s="684">
        <v>1.2</v>
      </c>
      <c r="AM6" s="685"/>
      <c r="AN6" s="685"/>
      <c r="AO6" s="686"/>
      <c r="AP6" s="676" t="s">
        <v>230</v>
      </c>
      <c r="AQ6" s="677"/>
      <c r="AR6" s="677"/>
      <c r="AS6" s="677"/>
      <c r="AT6" s="677"/>
      <c r="AU6" s="677"/>
      <c r="AV6" s="677"/>
      <c r="AW6" s="677"/>
      <c r="AX6" s="677"/>
      <c r="AY6" s="677"/>
      <c r="AZ6" s="677"/>
      <c r="BA6" s="677"/>
      <c r="BB6" s="677"/>
      <c r="BC6" s="677"/>
      <c r="BD6" s="677"/>
      <c r="BE6" s="677"/>
      <c r="BF6" s="678"/>
      <c r="BG6" s="679">
        <v>15524740</v>
      </c>
      <c r="BH6" s="680"/>
      <c r="BI6" s="680"/>
      <c r="BJ6" s="680"/>
      <c r="BK6" s="680"/>
      <c r="BL6" s="680"/>
      <c r="BM6" s="680"/>
      <c r="BN6" s="681"/>
      <c r="BO6" s="682">
        <v>91.7</v>
      </c>
      <c r="BP6" s="682"/>
      <c r="BQ6" s="682"/>
      <c r="BR6" s="682"/>
      <c r="BS6" s="683" t="s">
        <v>144</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325626</v>
      </c>
      <c r="CS6" s="680"/>
      <c r="CT6" s="680"/>
      <c r="CU6" s="680"/>
      <c r="CV6" s="680"/>
      <c r="CW6" s="680"/>
      <c r="CX6" s="680"/>
      <c r="CY6" s="681"/>
      <c r="CZ6" s="673">
        <v>0.6</v>
      </c>
      <c r="DA6" s="674"/>
      <c r="DB6" s="674"/>
      <c r="DC6" s="693"/>
      <c r="DD6" s="688" t="s">
        <v>129</v>
      </c>
      <c r="DE6" s="680"/>
      <c r="DF6" s="680"/>
      <c r="DG6" s="680"/>
      <c r="DH6" s="680"/>
      <c r="DI6" s="680"/>
      <c r="DJ6" s="680"/>
      <c r="DK6" s="680"/>
      <c r="DL6" s="680"/>
      <c r="DM6" s="680"/>
      <c r="DN6" s="680"/>
      <c r="DO6" s="680"/>
      <c r="DP6" s="681"/>
      <c r="DQ6" s="688">
        <v>325626</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38347</v>
      </c>
      <c r="S7" s="680"/>
      <c r="T7" s="680"/>
      <c r="U7" s="680"/>
      <c r="V7" s="680"/>
      <c r="W7" s="680"/>
      <c r="X7" s="680"/>
      <c r="Y7" s="681"/>
      <c r="Z7" s="682">
        <v>0.1</v>
      </c>
      <c r="AA7" s="682"/>
      <c r="AB7" s="682"/>
      <c r="AC7" s="682"/>
      <c r="AD7" s="683">
        <v>38347</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7712127</v>
      </c>
      <c r="BH7" s="680"/>
      <c r="BI7" s="680"/>
      <c r="BJ7" s="680"/>
      <c r="BK7" s="680"/>
      <c r="BL7" s="680"/>
      <c r="BM7" s="680"/>
      <c r="BN7" s="681"/>
      <c r="BO7" s="682">
        <v>45.6</v>
      </c>
      <c r="BP7" s="682"/>
      <c r="BQ7" s="682"/>
      <c r="BR7" s="682"/>
      <c r="BS7" s="683" t="s">
        <v>234</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5625343</v>
      </c>
      <c r="CS7" s="680"/>
      <c r="CT7" s="680"/>
      <c r="CU7" s="680"/>
      <c r="CV7" s="680"/>
      <c r="CW7" s="680"/>
      <c r="CX7" s="680"/>
      <c r="CY7" s="681"/>
      <c r="CZ7" s="682">
        <v>10.199999999999999</v>
      </c>
      <c r="DA7" s="682"/>
      <c r="DB7" s="682"/>
      <c r="DC7" s="682"/>
      <c r="DD7" s="688">
        <v>1413539</v>
      </c>
      <c r="DE7" s="680"/>
      <c r="DF7" s="680"/>
      <c r="DG7" s="680"/>
      <c r="DH7" s="680"/>
      <c r="DI7" s="680"/>
      <c r="DJ7" s="680"/>
      <c r="DK7" s="680"/>
      <c r="DL7" s="680"/>
      <c r="DM7" s="680"/>
      <c r="DN7" s="680"/>
      <c r="DO7" s="680"/>
      <c r="DP7" s="681"/>
      <c r="DQ7" s="688">
        <v>3837332</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77187</v>
      </c>
      <c r="S8" s="680"/>
      <c r="T8" s="680"/>
      <c r="U8" s="680"/>
      <c r="V8" s="680"/>
      <c r="W8" s="680"/>
      <c r="X8" s="680"/>
      <c r="Y8" s="681"/>
      <c r="Z8" s="682">
        <v>0.1</v>
      </c>
      <c r="AA8" s="682"/>
      <c r="AB8" s="682"/>
      <c r="AC8" s="682"/>
      <c r="AD8" s="683">
        <v>77187</v>
      </c>
      <c r="AE8" s="683"/>
      <c r="AF8" s="683"/>
      <c r="AG8" s="683"/>
      <c r="AH8" s="683"/>
      <c r="AI8" s="683"/>
      <c r="AJ8" s="683"/>
      <c r="AK8" s="683"/>
      <c r="AL8" s="684">
        <v>0.3</v>
      </c>
      <c r="AM8" s="685"/>
      <c r="AN8" s="685"/>
      <c r="AO8" s="686"/>
      <c r="AP8" s="676" t="s">
        <v>237</v>
      </c>
      <c r="AQ8" s="677"/>
      <c r="AR8" s="677"/>
      <c r="AS8" s="677"/>
      <c r="AT8" s="677"/>
      <c r="AU8" s="677"/>
      <c r="AV8" s="677"/>
      <c r="AW8" s="677"/>
      <c r="AX8" s="677"/>
      <c r="AY8" s="677"/>
      <c r="AZ8" s="677"/>
      <c r="BA8" s="677"/>
      <c r="BB8" s="677"/>
      <c r="BC8" s="677"/>
      <c r="BD8" s="677"/>
      <c r="BE8" s="677"/>
      <c r="BF8" s="678"/>
      <c r="BG8" s="679">
        <v>224469</v>
      </c>
      <c r="BH8" s="680"/>
      <c r="BI8" s="680"/>
      <c r="BJ8" s="680"/>
      <c r="BK8" s="680"/>
      <c r="BL8" s="680"/>
      <c r="BM8" s="680"/>
      <c r="BN8" s="681"/>
      <c r="BO8" s="682">
        <v>1.3</v>
      </c>
      <c r="BP8" s="682"/>
      <c r="BQ8" s="682"/>
      <c r="BR8" s="682"/>
      <c r="BS8" s="688" t="s">
        <v>129</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18365103</v>
      </c>
      <c r="CS8" s="680"/>
      <c r="CT8" s="680"/>
      <c r="CU8" s="680"/>
      <c r="CV8" s="680"/>
      <c r="CW8" s="680"/>
      <c r="CX8" s="680"/>
      <c r="CY8" s="681"/>
      <c r="CZ8" s="682">
        <v>33.200000000000003</v>
      </c>
      <c r="DA8" s="682"/>
      <c r="DB8" s="682"/>
      <c r="DC8" s="682"/>
      <c r="DD8" s="688">
        <v>316075</v>
      </c>
      <c r="DE8" s="680"/>
      <c r="DF8" s="680"/>
      <c r="DG8" s="680"/>
      <c r="DH8" s="680"/>
      <c r="DI8" s="680"/>
      <c r="DJ8" s="680"/>
      <c r="DK8" s="680"/>
      <c r="DL8" s="680"/>
      <c r="DM8" s="680"/>
      <c r="DN8" s="680"/>
      <c r="DO8" s="680"/>
      <c r="DP8" s="681"/>
      <c r="DQ8" s="688">
        <v>9710309</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61921</v>
      </c>
      <c r="S9" s="680"/>
      <c r="T9" s="680"/>
      <c r="U9" s="680"/>
      <c r="V9" s="680"/>
      <c r="W9" s="680"/>
      <c r="X9" s="680"/>
      <c r="Y9" s="681"/>
      <c r="Z9" s="682">
        <v>0.1</v>
      </c>
      <c r="AA9" s="682"/>
      <c r="AB9" s="682"/>
      <c r="AC9" s="682"/>
      <c r="AD9" s="683">
        <v>61921</v>
      </c>
      <c r="AE9" s="683"/>
      <c r="AF9" s="683"/>
      <c r="AG9" s="683"/>
      <c r="AH9" s="683"/>
      <c r="AI9" s="683"/>
      <c r="AJ9" s="683"/>
      <c r="AK9" s="683"/>
      <c r="AL9" s="684">
        <v>0.2</v>
      </c>
      <c r="AM9" s="685"/>
      <c r="AN9" s="685"/>
      <c r="AO9" s="686"/>
      <c r="AP9" s="676" t="s">
        <v>240</v>
      </c>
      <c r="AQ9" s="677"/>
      <c r="AR9" s="677"/>
      <c r="AS9" s="677"/>
      <c r="AT9" s="677"/>
      <c r="AU9" s="677"/>
      <c r="AV9" s="677"/>
      <c r="AW9" s="677"/>
      <c r="AX9" s="677"/>
      <c r="AY9" s="677"/>
      <c r="AZ9" s="677"/>
      <c r="BA9" s="677"/>
      <c r="BB9" s="677"/>
      <c r="BC9" s="677"/>
      <c r="BD9" s="677"/>
      <c r="BE9" s="677"/>
      <c r="BF9" s="678"/>
      <c r="BG9" s="679">
        <v>6378670</v>
      </c>
      <c r="BH9" s="680"/>
      <c r="BI9" s="680"/>
      <c r="BJ9" s="680"/>
      <c r="BK9" s="680"/>
      <c r="BL9" s="680"/>
      <c r="BM9" s="680"/>
      <c r="BN9" s="681"/>
      <c r="BO9" s="682">
        <v>37.700000000000003</v>
      </c>
      <c r="BP9" s="682"/>
      <c r="BQ9" s="682"/>
      <c r="BR9" s="682"/>
      <c r="BS9" s="688" t="s">
        <v>129</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7254197</v>
      </c>
      <c r="CS9" s="680"/>
      <c r="CT9" s="680"/>
      <c r="CU9" s="680"/>
      <c r="CV9" s="680"/>
      <c r="CW9" s="680"/>
      <c r="CX9" s="680"/>
      <c r="CY9" s="681"/>
      <c r="CZ9" s="682">
        <v>13.1</v>
      </c>
      <c r="DA9" s="682"/>
      <c r="DB9" s="682"/>
      <c r="DC9" s="682"/>
      <c r="DD9" s="688">
        <v>92992</v>
      </c>
      <c r="DE9" s="680"/>
      <c r="DF9" s="680"/>
      <c r="DG9" s="680"/>
      <c r="DH9" s="680"/>
      <c r="DI9" s="680"/>
      <c r="DJ9" s="680"/>
      <c r="DK9" s="680"/>
      <c r="DL9" s="680"/>
      <c r="DM9" s="680"/>
      <c r="DN9" s="680"/>
      <c r="DO9" s="680"/>
      <c r="DP9" s="681"/>
      <c r="DQ9" s="688">
        <v>4922668</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234</v>
      </c>
      <c r="AA10" s="682"/>
      <c r="AB10" s="682"/>
      <c r="AC10" s="682"/>
      <c r="AD10" s="683" t="s">
        <v>234</v>
      </c>
      <c r="AE10" s="683"/>
      <c r="AF10" s="683"/>
      <c r="AG10" s="683"/>
      <c r="AH10" s="683"/>
      <c r="AI10" s="683"/>
      <c r="AJ10" s="683"/>
      <c r="AK10" s="683"/>
      <c r="AL10" s="684" t="s">
        <v>144</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333088</v>
      </c>
      <c r="BH10" s="680"/>
      <c r="BI10" s="680"/>
      <c r="BJ10" s="680"/>
      <c r="BK10" s="680"/>
      <c r="BL10" s="680"/>
      <c r="BM10" s="680"/>
      <c r="BN10" s="681"/>
      <c r="BO10" s="682">
        <v>2</v>
      </c>
      <c r="BP10" s="682"/>
      <c r="BQ10" s="682"/>
      <c r="BR10" s="682"/>
      <c r="BS10" s="688" t="s">
        <v>234</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63805</v>
      </c>
      <c r="CS10" s="680"/>
      <c r="CT10" s="680"/>
      <c r="CU10" s="680"/>
      <c r="CV10" s="680"/>
      <c r="CW10" s="680"/>
      <c r="CX10" s="680"/>
      <c r="CY10" s="681"/>
      <c r="CZ10" s="682">
        <v>0.1</v>
      </c>
      <c r="DA10" s="682"/>
      <c r="DB10" s="682"/>
      <c r="DC10" s="682"/>
      <c r="DD10" s="688">
        <v>1796</v>
      </c>
      <c r="DE10" s="680"/>
      <c r="DF10" s="680"/>
      <c r="DG10" s="680"/>
      <c r="DH10" s="680"/>
      <c r="DI10" s="680"/>
      <c r="DJ10" s="680"/>
      <c r="DK10" s="680"/>
      <c r="DL10" s="680"/>
      <c r="DM10" s="680"/>
      <c r="DN10" s="680"/>
      <c r="DO10" s="680"/>
      <c r="DP10" s="681"/>
      <c r="DQ10" s="688">
        <v>56076</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144</v>
      </c>
      <c r="AE11" s="683"/>
      <c r="AF11" s="683"/>
      <c r="AG11" s="683"/>
      <c r="AH11" s="683"/>
      <c r="AI11" s="683"/>
      <c r="AJ11" s="683"/>
      <c r="AK11" s="683"/>
      <c r="AL11" s="684" t="s">
        <v>129</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775900</v>
      </c>
      <c r="BH11" s="680"/>
      <c r="BI11" s="680"/>
      <c r="BJ11" s="680"/>
      <c r="BK11" s="680"/>
      <c r="BL11" s="680"/>
      <c r="BM11" s="680"/>
      <c r="BN11" s="681"/>
      <c r="BO11" s="682">
        <v>4.5999999999999996</v>
      </c>
      <c r="BP11" s="682"/>
      <c r="BQ11" s="682"/>
      <c r="BR11" s="682"/>
      <c r="BS11" s="688" t="s">
        <v>234</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856255</v>
      </c>
      <c r="CS11" s="680"/>
      <c r="CT11" s="680"/>
      <c r="CU11" s="680"/>
      <c r="CV11" s="680"/>
      <c r="CW11" s="680"/>
      <c r="CX11" s="680"/>
      <c r="CY11" s="681"/>
      <c r="CZ11" s="682">
        <v>1.5</v>
      </c>
      <c r="DA11" s="682"/>
      <c r="DB11" s="682"/>
      <c r="DC11" s="682"/>
      <c r="DD11" s="688">
        <v>361827</v>
      </c>
      <c r="DE11" s="680"/>
      <c r="DF11" s="680"/>
      <c r="DG11" s="680"/>
      <c r="DH11" s="680"/>
      <c r="DI11" s="680"/>
      <c r="DJ11" s="680"/>
      <c r="DK11" s="680"/>
      <c r="DL11" s="680"/>
      <c r="DM11" s="680"/>
      <c r="DN11" s="680"/>
      <c r="DO11" s="680"/>
      <c r="DP11" s="681"/>
      <c r="DQ11" s="688">
        <v>425786</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2378097</v>
      </c>
      <c r="S12" s="680"/>
      <c r="T12" s="680"/>
      <c r="U12" s="680"/>
      <c r="V12" s="680"/>
      <c r="W12" s="680"/>
      <c r="X12" s="680"/>
      <c r="Y12" s="681"/>
      <c r="Z12" s="682">
        <v>4.2</v>
      </c>
      <c r="AA12" s="682"/>
      <c r="AB12" s="682"/>
      <c r="AC12" s="682"/>
      <c r="AD12" s="683">
        <v>2378097</v>
      </c>
      <c r="AE12" s="683"/>
      <c r="AF12" s="683"/>
      <c r="AG12" s="683"/>
      <c r="AH12" s="683"/>
      <c r="AI12" s="683"/>
      <c r="AJ12" s="683"/>
      <c r="AK12" s="683"/>
      <c r="AL12" s="684">
        <v>8.3000000000000007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6701751</v>
      </c>
      <c r="BH12" s="680"/>
      <c r="BI12" s="680"/>
      <c r="BJ12" s="680"/>
      <c r="BK12" s="680"/>
      <c r="BL12" s="680"/>
      <c r="BM12" s="680"/>
      <c r="BN12" s="681"/>
      <c r="BO12" s="682">
        <v>39.6</v>
      </c>
      <c r="BP12" s="682"/>
      <c r="BQ12" s="682"/>
      <c r="BR12" s="682"/>
      <c r="BS12" s="688" t="s">
        <v>144</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977498</v>
      </c>
      <c r="CS12" s="680"/>
      <c r="CT12" s="680"/>
      <c r="CU12" s="680"/>
      <c r="CV12" s="680"/>
      <c r="CW12" s="680"/>
      <c r="CX12" s="680"/>
      <c r="CY12" s="681"/>
      <c r="CZ12" s="682">
        <v>1.8</v>
      </c>
      <c r="DA12" s="682"/>
      <c r="DB12" s="682"/>
      <c r="DC12" s="682"/>
      <c r="DD12" s="688">
        <v>44257</v>
      </c>
      <c r="DE12" s="680"/>
      <c r="DF12" s="680"/>
      <c r="DG12" s="680"/>
      <c r="DH12" s="680"/>
      <c r="DI12" s="680"/>
      <c r="DJ12" s="680"/>
      <c r="DK12" s="680"/>
      <c r="DL12" s="680"/>
      <c r="DM12" s="680"/>
      <c r="DN12" s="680"/>
      <c r="DO12" s="680"/>
      <c r="DP12" s="681"/>
      <c r="DQ12" s="688">
        <v>803495</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15360</v>
      </c>
      <c r="S13" s="680"/>
      <c r="T13" s="680"/>
      <c r="U13" s="680"/>
      <c r="V13" s="680"/>
      <c r="W13" s="680"/>
      <c r="X13" s="680"/>
      <c r="Y13" s="681"/>
      <c r="Z13" s="682">
        <v>0</v>
      </c>
      <c r="AA13" s="682"/>
      <c r="AB13" s="682"/>
      <c r="AC13" s="682"/>
      <c r="AD13" s="683">
        <v>15360</v>
      </c>
      <c r="AE13" s="683"/>
      <c r="AF13" s="683"/>
      <c r="AG13" s="683"/>
      <c r="AH13" s="683"/>
      <c r="AI13" s="683"/>
      <c r="AJ13" s="683"/>
      <c r="AK13" s="683"/>
      <c r="AL13" s="684">
        <v>0.1</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6693338</v>
      </c>
      <c r="BH13" s="680"/>
      <c r="BI13" s="680"/>
      <c r="BJ13" s="680"/>
      <c r="BK13" s="680"/>
      <c r="BL13" s="680"/>
      <c r="BM13" s="680"/>
      <c r="BN13" s="681"/>
      <c r="BO13" s="682">
        <v>39.5</v>
      </c>
      <c r="BP13" s="682"/>
      <c r="BQ13" s="682"/>
      <c r="BR13" s="682"/>
      <c r="BS13" s="688" t="s">
        <v>129</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5241580</v>
      </c>
      <c r="CS13" s="680"/>
      <c r="CT13" s="680"/>
      <c r="CU13" s="680"/>
      <c r="CV13" s="680"/>
      <c r="CW13" s="680"/>
      <c r="CX13" s="680"/>
      <c r="CY13" s="681"/>
      <c r="CZ13" s="682">
        <v>9.5</v>
      </c>
      <c r="DA13" s="682"/>
      <c r="DB13" s="682"/>
      <c r="DC13" s="682"/>
      <c r="DD13" s="688">
        <v>1859921</v>
      </c>
      <c r="DE13" s="680"/>
      <c r="DF13" s="680"/>
      <c r="DG13" s="680"/>
      <c r="DH13" s="680"/>
      <c r="DI13" s="680"/>
      <c r="DJ13" s="680"/>
      <c r="DK13" s="680"/>
      <c r="DL13" s="680"/>
      <c r="DM13" s="680"/>
      <c r="DN13" s="680"/>
      <c r="DO13" s="680"/>
      <c r="DP13" s="681"/>
      <c r="DQ13" s="688">
        <v>3497510</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129</v>
      </c>
      <c r="AA14" s="682"/>
      <c r="AB14" s="682"/>
      <c r="AC14" s="682"/>
      <c r="AD14" s="683" t="s">
        <v>234</v>
      </c>
      <c r="AE14" s="683"/>
      <c r="AF14" s="683"/>
      <c r="AG14" s="683"/>
      <c r="AH14" s="683"/>
      <c r="AI14" s="683"/>
      <c r="AJ14" s="683"/>
      <c r="AK14" s="683"/>
      <c r="AL14" s="684" t="s">
        <v>129</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370792</v>
      </c>
      <c r="BH14" s="680"/>
      <c r="BI14" s="680"/>
      <c r="BJ14" s="680"/>
      <c r="BK14" s="680"/>
      <c r="BL14" s="680"/>
      <c r="BM14" s="680"/>
      <c r="BN14" s="681"/>
      <c r="BO14" s="682">
        <v>2.2000000000000002</v>
      </c>
      <c r="BP14" s="682"/>
      <c r="BQ14" s="682"/>
      <c r="BR14" s="682"/>
      <c r="BS14" s="688" t="s">
        <v>144</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2525104</v>
      </c>
      <c r="CS14" s="680"/>
      <c r="CT14" s="680"/>
      <c r="CU14" s="680"/>
      <c r="CV14" s="680"/>
      <c r="CW14" s="680"/>
      <c r="CX14" s="680"/>
      <c r="CY14" s="681"/>
      <c r="CZ14" s="682">
        <v>4.5999999999999996</v>
      </c>
      <c r="DA14" s="682"/>
      <c r="DB14" s="682"/>
      <c r="DC14" s="682"/>
      <c r="DD14" s="688">
        <v>378236</v>
      </c>
      <c r="DE14" s="680"/>
      <c r="DF14" s="680"/>
      <c r="DG14" s="680"/>
      <c r="DH14" s="680"/>
      <c r="DI14" s="680"/>
      <c r="DJ14" s="680"/>
      <c r="DK14" s="680"/>
      <c r="DL14" s="680"/>
      <c r="DM14" s="680"/>
      <c r="DN14" s="680"/>
      <c r="DO14" s="680"/>
      <c r="DP14" s="681"/>
      <c r="DQ14" s="688">
        <v>1796337</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128158</v>
      </c>
      <c r="S15" s="680"/>
      <c r="T15" s="680"/>
      <c r="U15" s="680"/>
      <c r="V15" s="680"/>
      <c r="W15" s="680"/>
      <c r="X15" s="680"/>
      <c r="Y15" s="681"/>
      <c r="Z15" s="682">
        <v>0.2</v>
      </c>
      <c r="AA15" s="682"/>
      <c r="AB15" s="682"/>
      <c r="AC15" s="682"/>
      <c r="AD15" s="683">
        <v>128158</v>
      </c>
      <c r="AE15" s="683"/>
      <c r="AF15" s="683"/>
      <c r="AG15" s="683"/>
      <c r="AH15" s="683"/>
      <c r="AI15" s="683"/>
      <c r="AJ15" s="683"/>
      <c r="AK15" s="683"/>
      <c r="AL15" s="684">
        <v>0.4</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740070</v>
      </c>
      <c r="BH15" s="680"/>
      <c r="BI15" s="680"/>
      <c r="BJ15" s="680"/>
      <c r="BK15" s="680"/>
      <c r="BL15" s="680"/>
      <c r="BM15" s="680"/>
      <c r="BN15" s="681"/>
      <c r="BO15" s="682">
        <v>4.4000000000000004</v>
      </c>
      <c r="BP15" s="682"/>
      <c r="BQ15" s="682"/>
      <c r="BR15" s="682"/>
      <c r="BS15" s="688" t="s">
        <v>129</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8254798</v>
      </c>
      <c r="CS15" s="680"/>
      <c r="CT15" s="680"/>
      <c r="CU15" s="680"/>
      <c r="CV15" s="680"/>
      <c r="CW15" s="680"/>
      <c r="CX15" s="680"/>
      <c r="CY15" s="681"/>
      <c r="CZ15" s="682">
        <v>14.9</v>
      </c>
      <c r="DA15" s="682"/>
      <c r="DB15" s="682"/>
      <c r="DC15" s="682"/>
      <c r="DD15" s="688">
        <v>4332549</v>
      </c>
      <c r="DE15" s="680"/>
      <c r="DF15" s="680"/>
      <c r="DG15" s="680"/>
      <c r="DH15" s="680"/>
      <c r="DI15" s="680"/>
      <c r="DJ15" s="680"/>
      <c r="DK15" s="680"/>
      <c r="DL15" s="680"/>
      <c r="DM15" s="680"/>
      <c r="DN15" s="680"/>
      <c r="DO15" s="680"/>
      <c r="DP15" s="681"/>
      <c r="DQ15" s="688">
        <v>4222781</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144</v>
      </c>
      <c r="AA16" s="682"/>
      <c r="AB16" s="682"/>
      <c r="AC16" s="682"/>
      <c r="AD16" s="683" t="s">
        <v>129</v>
      </c>
      <c r="AE16" s="683"/>
      <c r="AF16" s="683"/>
      <c r="AG16" s="683"/>
      <c r="AH16" s="683"/>
      <c r="AI16" s="683"/>
      <c r="AJ16" s="683"/>
      <c r="AK16" s="683"/>
      <c r="AL16" s="684" t="s">
        <v>129</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289306</v>
      </c>
      <c r="CS16" s="680"/>
      <c r="CT16" s="680"/>
      <c r="CU16" s="680"/>
      <c r="CV16" s="680"/>
      <c r="CW16" s="680"/>
      <c r="CX16" s="680"/>
      <c r="CY16" s="681"/>
      <c r="CZ16" s="682">
        <v>0.5</v>
      </c>
      <c r="DA16" s="682"/>
      <c r="DB16" s="682"/>
      <c r="DC16" s="682"/>
      <c r="DD16" s="688" t="s">
        <v>129</v>
      </c>
      <c r="DE16" s="680"/>
      <c r="DF16" s="680"/>
      <c r="DG16" s="680"/>
      <c r="DH16" s="680"/>
      <c r="DI16" s="680"/>
      <c r="DJ16" s="680"/>
      <c r="DK16" s="680"/>
      <c r="DL16" s="680"/>
      <c r="DM16" s="680"/>
      <c r="DN16" s="680"/>
      <c r="DO16" s="680"/>
      <c r="DP16" s="681"/>
      <c r="DQ16" s="688">
        <v>30746</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86266</v>
      </c>
      <c r="S17" s="680"/>
      <c r="T17" s="680"/>
      <c r="U17" s="680"/>
      <c r="V17" s="680"/>
      <c r="W17" s="680"/>
      <c r="X17" s="680"/>
      <c r="Y17" s="681"/>
      <c r="Z17" s="682">
        <v>0.2</v>
      </c>
      <c r="AA17" s="682"/>
      <c r="AB17" s="682"/>
      <c r="AC17" s="682"/>
      <c r="AD17" s="683">
        <v>86266</v>
      </c>
      <c r="AE17" s="683"/>
      <c r="AF17" s="683"/>
      <c r="AG17" s="683"/>
      <c r="AH17" s="683"/>
      <c r="AI17" s="683"/>
      <c r="AJ17" s="683"/>
      <c r="AK17" s="683"/>
      <c r="AL17" s="684">
        <v>0.3</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144</v>
      </c>
      <c r="BP17" s="682"/>
      <c r="BQ17" s="682"/>
      <c r="BR17" s="682"/>
      <c r="BS17" s="688" t="s">
        <v>129</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5621377</v>
      </c>
      <c r="CS17" s="680"/>
      <c r="CT17" s="680"/>
      <c r="CU17" s="680"/>
      <c r="CV17" s="680"/>
      <c r="CW17" s="680"/>
      <c r="CX17" s="680"/>
      <c r="CY17" s="681"/>
      <c r="CZ17" s="682">
        <v>10.1</v>
      </c>
      <c r="DA17" s="682"/>
      <c r="DB17" s="682"/>
      <c r="DC17" s="682"/>
      <c r="DD17" s="688" t="s">
        <v>144</v>
      </c>
      <c r="DE17" s="680"/>
      <c r="DF17" s="680"/>
      <c r="DG17" s="680"/>
      <c r="DH17" s="680"/>
      <c r="DI17" s="680"/>
      <c r="DJ17" s="680"/>
      <c r="DK17" s="680"/>
      <c r="DL17" s="680"/>
      <c r="DM17" s="680"/>
      <c r="DN17" s="680"/>
      <c r="DO17" s="680"/>
      <c r="DP17" s="681"/>
      <c r="DQ17" s="688">
        <v>5599198</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10549896</v>
      </c>
      <c r="S18" s="680"/>
      <c r="T18" s="680"/>
      <c r="U18" s="680"/>
      <c r="V18" s="680"/>
      <c r="W18" s="680"/>
      <c r="X18" s="680"/>
      <c r="Y18" s="681"/>
      <c r="Z18" s="682">
        <v>18.8</v>
      </c>
      <c r="AA18" s="682"/>
      <c r="AB18" s="682"/>
      <c r="AC18" s="682"/>
      <c r="AD18" s="683">
        <v>9645028</v>
      </c>
      <c r="AE18" s="683"/>
      <c r="AF18" s="683"/>
      <c r="AG18" s="683"/>
      <c r="AH18" s="683"/>
      <c r="AI18" s="683"/>
      <c r="AJ18" s="683"/>
      <c r="AK18" s="683"/>
      <c r="AL18" s="684">
        <v>33.799999999999997</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144</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9645028</v>
      </c>
      <c r="S19" s="680"/>
      <c r="T19" s="680"/>
      <c r="U19" s="680"/>
      <c r="V19" s="680"/>
      <c r="W19" s="680"/>
      <c r="X19" s="680"/>
      <c r="Y19" s="681"/>
      <c r="Z19" s="682">
        <v>17.2</v>
      </c>
      <c r="AA19" s="682"/>
      <c r="AB19" s="682"/>
      <c r="AC19" s="682"/>
      <c r="AD19" s="683">
        <v>9645028</v>
      </c>
      <c r="AE19" s="683"/>
      <c r="AF19" s="683"/>
      <c r="AG19" s="683"/>
      <c r="AH19" s="683"/>
      <c r="AI19" s="683"/>
      <c r="AJ19" s="683"/>
      <c r="AK19" s="683"/>
      <c r="AL19" s="684">
        <v>33.799999999999997</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1406265</v>
      </c>
      <c r="BH19" s="680"/>
      <c r="BI19" s="680"/>
      <c r="BJ19" s="680"/>
      <c r="BK19" s="680"/>
      <c r="BL19" s="680"/>
      <c r="BM19" s="680"/>
      <c r="BN19" s="681"/>
      <c r="BO19" s="682">
        <v>8.3000000000000007</v>
      </c>
      <c r="BP19" s="682"/>
      <c r="BQ19" s="682"/>
      <c r="BR19" s="682"/>
      <c r="BS19" s="688" t="s">
        <v>129</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904868</v>
      </c>
      <c r="S20" s="680"/>
      <c r="T20" s="680"/>
      <c r="U20" s="680"/>
      <c r="V20" s="680"/>
      <c r="W20" s="680"/>
      <c r="X20" s="680"/>
      <c r="Y20" s="681"/>
      <c r="Z20" s="682">
        <v>1.6</v>
      </c>
      <c r="AA20" s="682"/>
      <c r="AB20" s="682"/>
      <c r="AC20" s="682"/>
      <c r="AD20" s="683" t="s">
        <v>129</v>
      </c>
      <c r="AE20" s="683"/>
      <c r="AF20" s="683"/>
      <c r="AG20" s="683"/>
      <c r="AH20" s="683"/>
      <c r="AI20" s="683"/>
      <c r="AJ20" s="683"/>
      <c r="AK20" s="683"/>
      <c r="AL20" s="684" t="s">
        <v>129</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1406265</v>
      </c>
      <c r="BH20" s="680"/>
      <c r="BI20" s="680"/>
      <c r="BJ20" s="680"/>
      <c r="BK20" s="680"/>
      <c r="BL20" s="680"/>
      <c r="BM20" s="680"/>
      <c r="BN20" s="681"/>
      <c r="BO20" s="682">
        <v>8.3000000000000007</v>
      </c>
      <c r="BP20" s="682"/>
      <c r="BQ20" s="682"/>
      <c r="BR20" s="682"/>
      <c r="BS20" s="688" t="s">
        <v>129</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55399992</v>
      </c>
      <c r="CS20" s="680"/>
      <c r="CT20" s="680"/>
      <c r="CU20" s="680"/>
      <c r="CV20" s="680"/>
      <c r="CW20" s="680"/>
      <c r="CX20" s="680"/>
      <c r="CY20" s="681"/>
      <c r="CZ20" s="682">
        <v>100</v>
      </c>
      <c r="DA20" s="682"/>
      <c r="DB20" s="682"/>
      <c r="DC20" s="682"/>
      <c r="DD20" s="688">
        <v>8801192</v>
      </c>
      <c r="DE20" s="680"/>
      <c r="DF20" s="680"/>
      <c r="DG20" s="680"/>
      <c r="DH20" s="680"/>
      <c r="DI20" s="680"/>
      <c r="DJ20" s="680"/>
      <c r="DK20" s="680"/>
      <c r="DL20" s="680"/>
      <c r="DM20" s="680"/>
      <c r="DN20" s="680"/>
      <c r="DO20" s="680"/>
      <c r="DP20" s="681"/>
      <c r="DQ20" s="688">
        <v>35227864</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234</v>
      </c>
      <c r="AA21" s="682"/>
      <c r="AB21" s="682"/>
      <c r="AC21" s="682"/>
      <c r="AD21" s="683" t="s">
        <v>129</v>
      </c>
      <c r="AE21" s="683"/>
      <c r="AF21" s="683"/>
      <c r="AG21" s="683"/>
      <c r="AH21" s="683"/>
      <c r="AI21" s="683"/>
      <c r="AJ21" s="683"/>
      <c r="AK21" s="683"/>
      <c r="AL21" s="684" t="s">
        <v>129</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28326</v>
      </c>
      <c r="BH21" s="680"/>
      <c r="BI21" s="680"/>
      <c r="BJ21" s="680"/>
      <c r="BK21" s="680"/>
      <c r="BL21" s="680"/>
      <c r="BM21" s="680"/>
      <c r="BN21" s="681"/>
      <c r="BO21" s="682">
        <v>0.2</v>
      </c>
      <c r="BP21" s="682"/>
      <c r="BQ21" s="682"/>
      <c r="BR21" s="682"/>
      <c r="BS21" s="688" t="s">
        <v>144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30603448</v>
      </c>
      <c r="S22" s="680"/>
      <c r="T22" s="680"/>
      <c r="U22" s="680"/>
      <c r="V22" s="680"/>
      <c r="W22" s="680"/>
      <c r="X22" s="680"/>
      <c r="Y22" s="681"/>
      <c r="Z22" s="682">
        <v>54.6</v>
      </c>
      <c r="AA22" s="682"/>
      <c r="AB22" s="682"/>
      <c r="AC22" s="682"/>
      <c r="AD22" s="683">
        <v>28320641</v>
      </c>
      <c r="AE22" s="683"/>
      <c r="AF22" s="683"/>
      <c r="AG22" s="683"/>
      <c r="AH22" s="683"/>
      <c r="AI22" s="683"/>
      <c r="AJ22" s="683"/>
      <c r="AK22" s="683"/>
      <c r="AL22" s="684">
        <v>99.3</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144</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13654</v>
      </c>
      <c r="S23" s="680"/>
      <c r="T23" s="680"/>
      <c r="U23" s="680"/>
      <c r="V23" s="680"/>
      <c r="W23" s="680"/>
      <c r="X23" s="680"/>
      <c r="Y23" s="681"/>
      <c r="Z23" s="682">
        <v>0</v>
      </c>
      <c r="AA23" s="682"/>
      <c r="AB23" s="682"/>
      <c r="AC23" s="682"/>
      <c r="AD23" s="683">
        <v>13654</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1377939</v>
      </c>
      <c r="BH23" s="680"/>
      <c r="BI23" s="680"/>
      <c r="BJ23" s="680"/>
      <c r="BK23" s="680"/>
      <c r="BL23" s="680"/>
      <c r="BM23" s="680"/>
      <c r="BN23" s="681"/>
      <c r="BO23" s="682">
        <v>8.1</v>
      </c>
      <c r="BP23" s="682"/>
      <c r="BQ23" s="682"/>
      <c r="BR23" s="682"/>
      <c r="BS23" s="688" t="s">
        <v>129</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679466</v>
      </c>
      <c r="S24" s="680"/>
      <c r="T24" s="680"/>
      <c r="U24" s="680"/>
      <c r="V24" s="680"/>
      <c r="W24" s="680"/>
      <c r="X24" s="680"/>
      <c r="Y24" s="681"/>
      <c r="Z24" s="682">
        <v>1.2</v>
      </c>
      <c r="AA24" s="682"/>
      <c r="AB24" s="682"/>
      <c r="AC24" s="682"/>
      <c r="AD24" s="683" t="s">
        <v>129</v>
      </c>
      <c r="AE24" s="683"/>
      <c r="AF24" s="683"/>
      <c r="AG24" s="683"/>
      <c r="AH24" s="683"/>
      <c r="AI24" s="683"/>
      <c r="AJ24" s="683"/>
      <c r="AK24" s="683"/>
      <c r="AL24" s="684" t="s">
        <v>129</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144</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24615299</v>
      </c>
      <c r="CS24" s="669"/>
      <c r="CT24" s="669"/>
      <c r="CU24" s="669"/>
      <c r="CV24" s="669"/>
      <c r="CW24" s="669"/>
      <c r="CX24" s="669"/>
      <c r="CY24" s="670"/>
      <c r="CZ24" s="673">
        <v>44.4</v>
      </c>
      <c r="DA24" s="674"/>
      <c r="DB24" s="674"/>
      <c r="DC24" s="693"/>
      <c r="DD24" s="712">
        <v>16494590</v>
      </c>
      <c r="DE24" s="669"/>
      <c r="DF24" s="669"/>
      <c r="DG24" s="669"/>
      <c r="DH24" s="669"/>
      <c r="DI24" s="669"/>
      <c r="DJ24" s="669"/>
      <c r="DK24" s="670"/>
      <c r="DL24" s="712">
        <v>16367596</v>
      </c>
      <c r="DM24" s="669"/>
      <c r="DN24" s="669"/>
      <c r="DO24" s="669"/>
      <c r="DP24" s="669"/>
      <c r="DQ24" s="669"/>
      <c r="DR24" s="669"/>
      <c r="DS24" s="669"/>
      <c r="DT24" s="669"/>
      <c r="DU24" s="669"/>
      <c r="DV24" s="670"/>
      <c r="DW24" s="673">
        <v>53.7</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636080</v>
      </c>
      <c r="S25" s="680"/>
      <c r="T25" s="680"/>
      <c r="U25" s="680"/>
      <c r="V25" s="680"/>
      <c r="W25" s="680"/>
      <c r="X25" s="680"/>
      <c r="Y25" s="681"/>
      <c r="Z25" s="682">
        <v>1.1000000000000001</v>
      </c>
      <c r="AA25" s="682"/>
      <c r="AB25" s="682"/>
      <c r="AC25" s="682"/>
      <c r="AD25" s="683">
        <v>75468</v>
      </c>
      <c r="AE25" s="683"/>
      <c r="AF25" s="683"/>
      <c r="AG25" s="683"/>
      <c r="AH25" s="683"/>
      <c r="AI25" s="683"/>
      <c r="AJ25" s="683"/>
      <c r="AK25" s="683"/>
      <c r="AL25" s="684">
        <v>0.3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144</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8036751</v>
      </c>
      <c r="CS25" s="715"/>
      <c r="CT25" s="715"/>
      <c r="CU25" s="715"/>
      <c r="CV25" s="715"/>
      <c r="CW25" s="715"/>
      <c r="CX25" s="715"/>
      <c r="CY25" s="716"/>
      <c r="CZ25" s="684">
        <v>14.5</v>
      </c>
      <c r="DA25" s="713"/>
      <c r="DB25" s="713"/>
      <c r="DC25" s="717"/>
      <c r="DD25" s="688">
        <v>7342670</v>
      </c>
      <c r="DE25" s="715"/>
      <c r="DF25" s="715"/>
      <c r="DG25" s="715"/>
      <c r="DH25" s="715"/>
      <c r="DI25" s="715"/>
      <c r="DJ25" s="715"/>
      <c r="DK25" s="716"/>
      <c r="DL25" s="688">
        <v>7228931</v>
      </c>
      <c r="DM25" s="715"/>
      <c r="DN25" s="715"/>
      <c r="DO25" s="715"/>
      <c r="DP25" s="715"/>
      <c r="DQ25" s="715"/>
      <c r="DR25" s="715"/>
      <c r="DS25" s="715"/>
      <c r="DT25" s="715"/>
      <c r="DU25" s="715"/>
      <c r="DV25" s="716"/>
      <c r="DW25" s="684">
        <v>23.7</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59589</v>
      </c>
      <c r="S26" s="680"/>
      <c r="T26" s="680"/>
      <c r="U26" s="680"/>
      <c r="V26" s="680"/>
      <c r="W26" s="680"/>
      <c r="X26" s="680"/>
      <c r="Y26" s="681"/>
      <c r="Z26" s="682">
        <v>0.1</v>
      </c>
      <c r="AA26" s="682"/>
      <c r="AB26" s="682"/>
      <c r="AC26" s="682"/>
      <c r="AD26" s="683">
        <v>34</v>
      </c>
      <c r="AE26" s="683"/>
      <c r="AF26" s="683"/>
      <c r="AG26" s="683"/>
      <c r="AH26" s="683"/>
      <c r="AI26" s="683"/>
      <c r="AJ26" s="683"/>
      <c r="AK26" s="683"/>
      <c r="AL26" s="684">
        <v>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144</v>
      </c>
      <c r="BP26" s="682"/>
      <c r="BQ26" s="682"/>
      <c r="BR26" s="682"/>
      <c r="BS26" s="688" t="s">
        <v>129</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5674392</v>
      </c>
      <c r="CS26" s="680"/>
      <c r="CT26" s="680"/>
      <c r="CU26" s="680"/>
      <c r="CV26" s="680"/>
      <c r="CW26" s="680"/>
      <c r="CX26" s="680"/>
      <c r="CY26" s="681"/>
      <c r="CZ26" s="684">
        <v>10.199999999999999</v>
      </c>
      <c r="DA26" s="713"/>
      <c r="DB26" s="713"/>
      <c r="DC26" s="717"/>
      <c r="DD26" s="688">
        <v>5071973</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7237044</v>
      </c>
      <c r="S27" s="680"/>
      <c r="T27" s="680"/>
      <c r="U27" s="680"/>
      <c r="V27" s="680"/>
      <c r="W27" s="680"/>
      <c r="X27" s="680"/>
      <c r="Y27" s="681"/>
      <c r="Z27" s="682">
        <v>12.9</v>
      </c>
      <c r="AA27" s="682"/>
      <c r="AB27" s="682"/>
      <c r="AC27" s="682"/>
      <c r="AD27" s="683" t="s">
        <v>129</v>
      </c>
      <c r="AE27" s="683"/>
      <c r="AF27" s="683"/>
      <c r="AG27" s="683"/>
      <c r="AH27" s="683"/>
      <c r="AI27" s="683"/>
      <c r="AJ27" s="683"/>
      <c r="AK27" s="683"/>
      <c r="AL27" s="684" t="s">
        <v>129</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16931005</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10957171</v>
      </c>
      <c r="CS27" s="715"/>
      <c r="CT27" s="715"/>
      <c r="CU27" s="715"/>
      <c r="CV27" s="715"/>
      <c r="CW27" s="715"/>
      <c r="CX27" s="715"/>
      <c r="CY27" s="716"/>
      <c r="CZ27" s="684">
        <v>19.8</v>
      </c>
      <c r="DA27" s="713"/>
      <c r="DB27" s="713"/>
      <c r="DC27" s="717"/>
      <c r="DD27" s="688">
        <v>3552722</v>
      </c>
      <c r="DE27" s="715"/>
      <c r="DF27" s="715"/>
      <c r="DG27" s="715"/>
      <c r="DH27" s="715"/>
      <c r="DI27" s="715"/>
      <c r="DJ27" s="715"/>
      <c r="DK27" s="716"/>
      <c r="DL27" s="688">
        <v>3539467</v>
      </c>
      <c r="DM27" s="715"/>
      <c r="DN27" s="715"/>
      <c r="DO27" s="715"/>
      <c r="DP27" s="715"/>
      <c r="DQ27" s="715"/>
      <c r="DR27" s="715"/>
      <c r="DS27" s="715"/>
      <c r="DT27" s="715"/>
      <c r="DU27" s="715"/>
      <c r="DV27" s="716"/>
      <c r="DW27" s="684">
        <v>11.6</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v>79520</v>
      </c>
      <c r="S28" s="680"/>
      <c r="T28" s="680"/>
      <c r="U28" s="680"/>
      <c r="V28" s="680"/>
      <c r="W28" s="680"/>
      <c r="X28" s="680"/>
      <c r="Y28" s="681"/>
      <c r="Z28" s="682">
        <v>0.1</v>
      </c>
      <c r="AA28" s="682"/>
      <c r="AB28" s="682"/>
      <c r="AC28" s="682"/>
      <c r="AD28" s="683">
        <v>79520</v>
      </c>
      <c r="AE28" s="683"/>
      <c r="AF28" s="683"/>
      <c r="AG28" s="683"/>
      <c r="AH28" s="683"/>
      <c r="AI28" s="683"/>
      <c r="AJ28" s="683"/>
      <c r="AK28" s="683"/>
      <c r="AL28" s="684">
        <v>0.3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5621377</v>
      </c>
      <c r="CS28" s="680"/>
      <c r="CT28" s="680"/>
      <c r="CU28" s="680"/>
      <c r="CV28" s="680"/>
      <c r="CW28" s="680"/>
      <c r="CX28" s="680"/>
      <c r="CY28" s="681"/>
      <c r="CZ28" s="684">
        <v>10.1</v>
      </c>
      <c r="DA28" s="713"/>
      <c r="DB28" s="713"/>
      <c r="DC28" s="717"/>
      <c r="DD28" s="688">
        <v>5599198</v>
      </c>
      <c r="DE28" s="680"/>
      <c r="DF28" s="680"/>
      <c r="DG28" s="680"/>
      <c r="DH28" s="680"/>
      <c r="DI28" s="680"/>
      <c r="DJ28" s="680"/>
      <c r="DK28" s="681"/>
      <c r="DL28" s="688">
        <v>5599198</v>
      </c>
      <c r="DM28" s="680"/>
      <c r="DN28" s="680"/>
      <c r="DO28" s="680"/>
      <c r="DP28" s="680"/>
      <c r="DQ28" s="680"/>
      <c r="DR28" s="680"/>
      <c r="DS28" s="680"/>
      <c r="DT28" s="680"/>
      <c r="DU28" s="680"/>
      <c r="DV28" s="681"/>
      <c r="DW28" s="684">
        <v>18.399999999999999</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3227556</v>
      </c>
      <c r="S29" s="680"/>
      <c r="T29" s="680"/>
      <c r="U29" s="680"/>
      <c r="V29" s="680"/>
      <c r="W29" s="680"/>
      <c r="X29" s="680"/>
      <c r="Y29" s="681"/>
      <c r="Z29" s="682">
        <v>5.8</v>
      </c>
      <c r="AA29" s="682"/>
      <c r="AB29" s="682"/>
      <c r="AC29" s="682"/>
      <c r="AD29" s="683" t="s">
        <v>129</v>
      </c>
      <c r="AE29" s="683"/>
      <c r="AF29" s="683"/>
      <c r="AG29" s="683"/>
      <c r="AH29" s="683"/>
      <c r="AI29" s="683"/>
      <c r="AJ29" s="683"/>
      <c r="AK29" s="683"/>
      <c r="AL29" s="684" t="s">
        <v>129</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5621061</v>
      </c>
      <c r="CS29" s="715"/>
      <c r="CT29" s="715"/>
      <c r="CU29" s="715"/>
      <c r="CV29" s="715"/>
      <c r="CW29" s="715"/>
      <c r="CX29" s="715"/>
      <c r="CY29" s="716"/>
      <c r="CZ29" s="684">
        <v>10.1</v>
      </c>
      <c r="DA29" s="713"/>
      <c r="DB29" s="713"/>
      <c r="DC29" s="717"/>
      <c r="DD29" s="688">
        <v>5598882</v>
      </c>
      <c r="DE29" s="715"/>
      <c r="DF29" s="715"/>
      <c r="DG29" s="715"/>
      <c r="DH29" s="715"/>
      <c r="DI29" s="715"/>
      <c r="DJ29" s="715"/>
      <c r="DK29" s="716"/>
      <c r="DL29" s="688">
        <v>5598882</v>
      </c>
      <c r="DM29" s="715"/>
      <c r="DN29" s="715"/>
      <c r="DO29" s="715"/>
      <c r="DP29" s="715"/>
      <c r="DQ29" s="715"/>
      <c r="DR29" s="715"/>
      <c r="DS29" s="715"/>
      <c r="DT29" s="715"/>
      <c r="DU29" s="715"/>
      <c r="DV29" s="716"/>
      <c r="DW29" s="684">
        <v>18.399999999999999</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58278</v>
      </c>
      <c r="S30" s="680"/>
      <c r="T30" s="680"/>
      <c r="U30" s="680"/>
      <c r="V30" s="680"/>
      <c r="W30" s="680"/>
      <c r="X30" s="680"/>
      <c r="Y30" s="681"/>
      <c r="Z30" s="682">
        <v>0.1</v>
      </c>
      <c r="AA30" s="682"/>
      <c r="AB30" s="682"/>
      <c r="AC30" s="682"/>
      <c r="AD30" s="683">
        <v>13139</v>
      </c>
      <c r="AE30" s="683"/>
      <c r="AF30" s="683"/>
      <c r="AG30" s="683"/>
      <c r="AH30" s="683"/>
      <c r="AI30" s="683"/>
      <c r="AJ30" s="683"/>
      <c r="AK30" s="683"/>
      <c r="AL30" s="684">
        <v>0</v>
      </c>
      <c r="AM30" s="685"/>
      <c r="AN30" s="685"/>
      <c r="AO30" s="686"/>
      <c r="AP30" s="727" t="s">
        <v>307</v>
      </c>
      <c r="AQ30" s="728"/>
      <c r="AR30" s="728"/>
      <c r="AS30" s="728"/>
      <c r="AT30" s="733" t="s">
        <v>308</v>
      </c>
      <c r="AU30" s="230"/>
      <c r="AV30" s="230"/>
      <c r="AW30" s="230"/>
      <c r="AX30" s="665" t="s">
        <v>184</v>
      </c>
      <c r="AY30" s="666"/>
      <c r="AZ30" s="666"/>
      <c r="BA30" s="666"/>
      <c r="BB30" s="666"/>
      <c r="BC30" s="666"/>
      <c r="BD30" s="666"/>
      <c r="BE30" s="666"/>
      <c r="BF30" s="667"/>
      <c r="BG30" s="739">
        <v>99.2</v>
      </c>
      <c r="BH30" s="740"/>
      <c r="BI30" s="740"/>
      <c r="BJ30" s="740"/>
      <c r="BK30" s="740"/>
      <c r="BL30" s="740"/>
      <c r="BM30" s="674">
        <v>96.2</v>
      </c>
      <c r="BN30" s="740"/>
      <c r="BO30" s="740"/>
      <c r="BP30" s="740"/>
      <c r="BQ30" s="741"/>
      <c r="BR30" s="739">
        <v>99.1</v>
      </c>
      <c r="BS30" s="740"/>
      <c r="BT30" s="740"/>
      <c r="BU30" s="740"/>
      <c r="BV30" s="740"/>
      <c r="BW30" s="740"/>
      <c r="BX30" s="674">
        <v>95.8</v>
      </c>
      <c r="BY30" s="740"/>
      <c r="BZ30" s="740"/>
      <c r="CA30" s="740"/>
      <c r="CB30" s="741"/>
      <c r="CD30" s="744"/>
      <c r="CE30" s="745"/>
      <c r="CF30" s="694" t="s">
        <v>309</v>
      </c>
      <c r="CG30" s="695"/>
      <c r="CH30" s="695"/>
      <c r="CI30" s="695"/>
      <c r="CJ30" s="695"/>
      <c r="CK30" s="695"/>
      <c r="CL30" s="695"/>
      <c r="CM30" s="695"/>
      <c r="CN30" s="695"/>
      <c r="CO30" s="695"/>
      <c r="CP30" s="695"/>
      <c r="CQ30" s="696"/>
      <c r="CR30" s="679">
        <v>5297891</v>
      </c>
      <c r="CS30" s="680"/>
      <c r="CT30" s="680"/>
      <c r="CU30" s="680"/>
      <c r="CV30" s="680"/>
      <c r="CW30" s="680"/>
      <c r="CX30" s="680"/>
      <c r="CY30" s="681"/>
      <c r="CZ30" s="684">
        <v>9.6</v>
      </c>
      <c r="DA30" s="713"/>
      <c r="DB30" s="713"/>
      <c r="DC30" s="717"/>
      <c r="DD30" s="688">
        <v>5278227</v>
      </c>
      <c r="DE30" s="680"/>
      <c r="DF30" s="680"/>
      <c r="DG30" s="680"/>
      <c r="DH30" s="680"/>
      <c r="DI30" s="680"/>
      <c r="DJ30" s="680"/>
      <c r="DK30" s="681"/>
      <c r="DL30" s="688">
        <v>5278227</v>
      </c>
      <c r="DM30" s="680"/>
      <c r="DN30" s="680"/>
      <c r="DO30" s="680"/>
      <c r="DP30" s="680"/>
      <c r="DQ30" s="680"/>
      <c r="DR30" s="680"/>
      <c r="DS30" s="680"/>
      <c r="DT30" s="680"/>
      <c r="DU30" s="680"/>
      <c r="DV30" s="681"/>
      <c r="DW30" s="684">
        <v>17.3</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100010</v>
      </c>
      <c r="S31" s="680"/>
      <c r="T31" s="680"/>
      <c r="U31" s="680"/>
      <c r="V31" s="680"/>
      <c r="W31" s="680"/>
      <c r="X31" s="680"/>
      <c r="Y31" s="681"/>
      <c r="Z31" s="682">
        <v>0.2</v>
      </c>
      <c r="AA31" s="682"/>
      <c r="AB31" s="682"/>
      <c r="AC31" s="682"/>
      <c r="AD31" s="683" t="s">
        <v>234</v>
      </c>
      <c r="AE31" s="683"/>
      <c r="AF31" s="683"/>
      <c r="AG31" s="683"/>
      <c r="AH31" s="683"/>
      <c r="AI31" s="683"/>
      <c r="AJ31" s="683"/>
      <c r="AK31" s="683"/>
      <c r="AL31" s="684" t="s">
        <v>129</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99.5</v>
      </c>
      <c r="BH31" s="715"/>
      <c r="BI31" s="715"/>
      <c r="BJ31" s="715"/>
      <c r="BK31" s="715"/>
      <c r="BL31" s="715"/>
      <c r="BM31" s="685">
        <v>97.9</v>
      </c>
      <c r="BN31" s="737"/>
      <c r="BO31" s="737"/>
      <c r="BP31" s="737"/>
      <c r="BQ31" s="738"/>
      <c r="BR31" s="736">
        <v>99.5</v>
      </c>
      <c r="BS31" s="715"/>
      <c r="BT31" s="715"/>
      <c r="BU31" s="715"/>
      <c r="BV31" s="715"/>
      <c r="BW31" s="715"/>
      <c r="BX31" s="685">
        <v>97.6</v>
      </c>
      <c r="BY31" s="737"/>
      <c r="BZ31" s="737"/>
      <c r="CA31" s="737"/>
      <c r="CB31" s="738"/>
      <c r="CD31" s="744"/>
      <c r="CE31" s="745"/>
      <c r="CF31" s="694" t="s">
        <v>313</v>
      </c>
      <c r="CG31" s="695"/>
      <c r="CH31" s="695"/>
      <c r="CI31" s="695"/>
      <c r="CJ31" s="695"/>
      <c r="CK31" s="695"/>
      <c r="CL31" s="695"/>
      <c r="CM31" s="695"/>
      <c r="CN31" s="695"/>
      <c r="CO31" s="695"/>
      <c r="CP31" s="695"/>
      <c r="CQ31" s="696"/>
      <c r="CR31" s="679">
        <v>323170</v>
      </c>
      <c r="CS31" s="715"/>
      <c r="CT31" s="715"/>
      <c r="CU31" s="715"/>
      <c r="CV31" s="715"/>
      <c r="CW31" s="715"/>
      <c r="CX31" s="715"/>
      <c r="CY31" s="716"/>
      <c r="CZ31" s="684">
        <v>0.6</v>
      </c>
      <c r="DA31" s="713"/>
      <c r="DB31" s="713"/>
      <c r="DC31" s="717"/>
      <c r="DD31" s="688">
        <v>320655</v>
      </c>
      <c r="DE31" s="715"/>
      <c r="DF31" s="715"/>
      <c r="DG31" s="715"/>
      <c r="DH31" s="715"/>
      <c r="DI31" s="715"/>
      <c r="DJ31" s="715"/>
      <c r="DK31" s="716"/>
      <c r="DL31" s="688">
        <v>320655</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2903525</v>
      </c>
      <c r="S32" s="680"/>
      <c r="T32" s="680"/>
      <c r="U32" s="680"/>
      <c r="V32" s="680"/>
      <c r="W32" s="680"/>
      <c r="X32" s="680"/>
      <c r="Y32" s="681"/>
      <c r="Z32" s="682">
        <v>5.2</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98.9</v>
      </c>
      <c r="BH32" s="749"/>
      <c r="BI32" s="749"/>
      <c r="BJ32" s="749"/>
      <c r="BK32" s="749"/>
      <c r="BL32" s="749"/>
      <c r="BM32" s="750">
        <v>94.3</v>
      </c>
      <c r="BN32" s="749"/>
      <c r="BO32" s="749"/>
      <c r="BP32" s="749"/>
      <c r="BQ32" s="751"/>
      <c r="BR32" s="748">
        <v>98.8</v>
      </c>
      <c r="BS32" s="749"/>
      <c r="BT32" s="749"/>
      <c r="BU32" s="749"/>
      <c r="BV32" s="749"/>
      <c r="BW32" s="749"/>
      <c r="BX32" s="750">
        <v>93.9</v>
      </c>
      <c r="BY32" s="749"/>
      <c r="BZ32" s="749"/>
      <c r="CA32" s="749"/>
      <c r="CB32" s="751"/>
      <c r="CD32" s="746"/>
      <c r="CE32" s="747"/>
      <c r="CF32" s="694" t="s">
        <v>316</v>
      </c>
      <c r="CG32" s="695"/>
      <c r="CH32" s="695"/>
      <c r="CI32" s="695"/>
      <c r="CJ32" s="695"/>
      <c r="CK32" s="695"/>
      <c r="CL32" s="695"/>
      <c r="CM32" s="695"/>
      <c r="CN32" s="695"/>
      <c r="CO32" s="695"/>
      <c r="CP32" s="695"/>
      <c r="CQ32" s="696"/>
      <c r="CR32" s="679">
        <v>316</v>
      </c>
      <c r="CS32" s="680"/>
      <c r="CT32" s="680"/>
      <c r="CU32" s="680"/>
      <c r="CV32" s="680"/>
      <c r="CW32" s="680"/>
      <c r="CX32" s="680"/>
      <c r="CY32" s="681"/>
      <c r="CZ32" s="684">
        <v>0</v>
      </c>
      <c r="DA32" s="713"/>
      <c r="DB32" s="713"/>
      <c r="DC32" s="717"/>
      <c r="DD32" s="688">
        <v>316</v>
      </c>
      <c r="DE32" s="680"/>
      <c r="DF32" s="680"/>
      <c r="DG32" s="680"/>
      <c r="DH32" s="680"/>
      <c r="DI32" s="680"/>
      <c r="DJ32" s="680"/>
      <c r="DK32" s="681"/>
      <c r="DL32" s="688">
        <v>316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692633</v>
      </c>
      <c r="S33" s="680"/>
      <c r="T33" s="680"/>
      <c r="U33" s="680"/>
      <c r="V33" s="680"/>
      <c r="W33" s="680"/>
      <c r="X33" s="680"/>
      <c r="Y33" s="681"/>
      <c r="Z33" s="682">
        <v>1.2</v>
      </c>
      <c r="AA33" s="682"/>
      <c r="AB33" s="682"/>
      <c r="AC33" s="682"/>
      <c r="AD33" s="683" t="s">
        <v>234</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21694195</v>
      </c>
      <c r="CS33" s="715"/>
      <c r="CT33" s="715"/>
      <c r="CU33" s="715"/>
      <c r="CV33" s="715"/>
      <c r="CW33" s="715"/>
      <c r="CX33" s="715"/>
      <c r="CY33" s="716"/>
      <c r="CZ33" s="684">
        <v>39.200000000000003</v>
      </c>
      <c r="DA33" s="713"/>
      <c r="DB33" s="713"/>
      <c r="DC33" s="717"/>
      <c r="DD33" s="688">
        <v>17031418</v>
      </c>
      <c r="DE33" s="715"/>
      <c r="DF33" s="715"/>
      <c r="DG33" s="715"/>
      <c r="DH33" s="715"/>
      <c r="DI33" s="715"/>
      <c r="DJ33" s="715"/>
      <c r="DK33" s="716"/>
      <c r="DL33" s="688">
        <v>12104781</v>
      </c>
      <c r="DM33" s="715"/>
      <c r="DN33" s="715"/>
      <c r="DO33" s="715"/>
      <c r="DP33" s="715"/>
      <c r="DQ33" s="715"/>
      <c r="DR33" s="715"/>
      <c r="DS33" s="715"/>
      <c r="DT33" s="715"/>
      <c r="DU33" s="715"/>
      <c r="DV33" s="716"/>
      <c r="DW33" s="684">
        <v>39.700000000000003</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541253</v>
      </c>
      <c r="S34" s="680"/>
      <c r="T34" s="680"/>
      <c r="U34" s="680"/>
      <c r="V34" s="680"/>
      <c r="W34" s="680"/>
      <c r="X34" s="680"/>
      <c r="Y34" s="681"/>
      <c r="Z34" s="682">
        <v>1</v>
      </c>
      <c r="AA34" s="682"/>
      <c r="AB34" s="682"/>
      <c r="AC34" s="682"/>
      <c r="AD34" s="683">
        <v>30263</v>
      </c>
      <c r="AE34" s="683"/>
      <c r="AF34" s="683"/>
      <c r="AG34" s="683"/>
      <c r="AH34" s="683"/>
      <c r="AI34" s="683"/>
      <c r="AJ34" s="683"/>
      <c r="AK34" s="683"/>
      <c r="AL34" s="684">
        <v>0.1</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7475427</v>
      </c>
      <c r="CS34" s="680"/>
      <c r="CT34" s="680"/>
      <c r="CU34" s="680"/>
      <c r="CV34" s="680"/>
      <c r="CW34" s="680"/>
      <c r="CX34" s="680"/>
      <c r="CY34" s="681"/>
      <c r="CZ34" s="684">
        <v>13.5</v>
      </c>
      <c r="DA34" s="713"/>
      <c r="DB34" s="713"/>
      <c r="DC34" s="717"/>
      <c r="DD34" s="688">
        <v>6452102</v>
      </c>
      <c r="DE34" s="680"/>
      <c r="DF34" s="680"/>
      <c r="DG34" s="680"/>
      <c r="DH34" s="680"/>
      <c r="DI34" s="680"/>
      <c r="DJ34" s="680"/>
      <c r="DK34" s="681"/>
      <c r="DL34" s="688">
        <v>4919793</v>
      </c>
      <c r="DM34" s="680"/>
      <c r="DN34" s="680"/>
      <c r="DO34" s="680"/>
      <c r="DP34" s="680"/>
      <c r="DQ34" s="680"/>
      <c r="DR34" s="680"/>
      <c r="DS34" s="680"/>
      <c r="DT34" s="680"/>
      <c r="DU34" s="680"/>
      <c r="DV34" s="681"/>
      <c r="DW34" s="684">
        <v>16.100000000000001</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9226700</v>
      </c>
      <c r="S35" s="680"/>
      <c r="T35" s="680"/>
      <c r="U35" s="680"/>
      <c r="V35" s="680"/>
      <c r="W35" s="680"/>
      <c r="X35" s="680"/>
      <c r="Y35" s="681"/>
      <c r="Z35" s="682">
        <v>16.5</v>
      </c>
      <c r="AA35" s="682"/>
      <c r="AB35" s="682"/>
      <c r="AC35" s="682"/>
      <c r="AD35" s="683" t="s">
        <v>129</v>
      </c>
      <c r="AE35" s="683"/>
      <c r="AF35" s="683"/>
      <c r="AG35" s="683"/>
      <c r="AH35" s="683"/>
      <c r="AI35" s="683"/>
      <c r="AJ35" s="683"/>
      <c r="AK35" s="683"/>
      <c r="AL35" s="684" t="s">
        <v>144</v>
      </c>
      <c r="AM35" s="685"/>
      <c r="AN35" s="685"/>
      <c r="AO35" s="686"/>
      <c r="AP35" s="234"/>
      <c r="AQ35" s="752" t="s">
        <v>324</v>
      </c>
      <c r="AR35" s="753"/>
      <c r="AS35" s="753"/>
      <c r="AT35" s="753"/>
      <c r="AU35" s="753"/>
      <c r="AV35" s="753"/>
      <c r="AW35" s="753"/>
      <c r="AX35" s="753"/>
      <c r="AY35" s="754"/>
      <c r="AZ35" s="668">
        <v>10047343</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214975</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385876</v>
      </c>
      <c r="CS35" s="715"/>
      <c r="CT35" s="715"/>
      <c r="CU35" s="715"/>
      <c r="CV35" s="715"/>
      <c r="CW35" s="715"/>
      <c r="CX35" s="715"/>
      <c r="CY35" s="716"/>
      <c r="CZ35" s="684">
        <v>0.7</v>
      </c>
      <c r="DA35" s="713"/>
      <c r="DB35" s="713"/>
      <c r="DC35" s="717"/>
      <c r="DD35" s="688">
        <v>368672</v>
      </c>
      <c r="DE35" s="715"/>
      <c r="DF35" s="715"/>
      <c r="DG35" s="715"/>
      <c r="DH35" s="715"/>
      <c r="DI35" s="715"/>
      <c r="DJ35" s="715"/>
      <c r="DK35" s="716"/>
      <c r="DL35" s="688">
        <v>217179</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144</v>
      </c>
      <c r="AA36" s="682"/>
      <c r="AB36" s="682"/>
      <c r="AC36" s="682"/>
      <c r="AD36" s="683" t="s">
        <v>129</v>
      </c>
      <c r="AE36" s="683"/>
      <c r="AF36" s="683"/>
      <c r="AG36" s="683"/>
      <c r="AH36" s="683"/>
      <c r="AI36" s="683"/>
      <c r="AJ36" s="683"/>
      <c r="AK36" s="683"/>
      <c r="AL36" s="684" t="s">
        <v>129</v>
      </c>
      <c r="AM36" s="685"/>
      <c r="AN36" s="685"/>
      <c r="AO36" s="686"/>
      <c r="AQ36" s="756" t="s">
        <v>328</v>
      </c>
      <c r="AR36" s="757"/>
      <c r="AS36" s="757"/>
      <c r="AT36" s="757"/>
      <c r="AU36" s="757"/>
      <c r="AV36" s="757"/>
      <c r="AW36" s="757"/>
      <c r="AX36" s="757"/>
      <c r="AY36" s="758"/>
      <c r="AZ36" s="679">
        <v>3603181</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129310</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7072497</v>
      </c>
      <c r="CS36" s="680"/>
      <c r="CT36" s="680"/>
      <c r="CU36" s="680"/>
      <c r="CV36" s="680"/>
      <c r="CW36" s="680"/>
      <c r="CX36" s="680"/>
      <c r="CY36" s="681"/>
      <c r="CZ36" s="684">
        <v>12.8</v>
      </c>
      <c r="DA36" s="713"/>
      <c r="DB36" s="713"/>
      <c r="DC36" s="717"/>
      <c r="DD36" s="688">
        <v>6404462</v>
      </c>
      <c r="DE36" s="680"/>
      <c r="DF36" s="680"/>
      <c r="DG36" s="680"/>
      <c r="DH36" s="680"/>
      <c r="DI36" s="680"/>
      <c r="DJ36" s="680"/>
      <c r="DK36" s="681"/>
      <c r="DL36" s="688">
        <v>3386734</v>
      </c>
      <c r="DM36" s="680"/>
      <c r="DN36" s="680"/>
      <c r="DO36" s="680"/>
      <c r="DP36" s="680"/>
      <c r="DQ36" s="680"/>
      <c r="DR36" s="680"/>
      <c r="DS36" s="680"/>
      <c r="DT36" s="680"/>
      <c r="DU36" s="680"/>
      <c r="DV36" s="681"/>
      <c r="DW36" s="684">
        <v>11.1</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1948000</v>
      </c>
      <c r="S37" s="680"/>
      <c r="T37" s="680"/>
      <c r="U37" s="680"/>
      <c r="V37" s="680"/>
      <c r="W37" s="680"/>
      <c r="X37" s="680"/>
      <c r="Y37" s="681"/>
      <c r="Z37" s="682">
        <v>3.5</v>
      </c>
      <c r="AA37" s="682"/>
      <c r="AB37" s="682"/>
      <c r="AC37" s="682"/>
      <c r="AD37" s="683" t="s">
        <v>129</v>
      </c>
      <c r="AE37" s="683"/>
      <c r="AF37" s="683"/>
      <c r="AG37" s="683"/>
      <c r="AH37" s="683"/>
      <c r="AI37" s="683"/>
      <c r="AJ37" s="683"/>
      <c r="AK37" s="683"/>
      <c r="AL37" s="684" t="s">
        <v>129</v>
      </c>
      <c r="AM37" s="685"/>
      <c r="AN37" s="685"/>
      <c r="AO37" s="686"/>
      <c r="AQ37" s="756" t="s">
        <v>332</v>
      </c>
      <c r="AR37" s="757"/>
      <c r="AS37" s="757"/>
      <c r="AT37" s="757"/>
      <c r="AU37" s="757"/>
      <c r="AV37" s="757"/>
      <c r="AW37" s="757"/>
      <c r="AX37" s="757"/>
      <c r="AY37" s="758"/>
      <c r="AZ37" s="679">
        <v>1800000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17450</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1469847</v>
      </c>
      <c r="CS37" s="715"/>
      <c r="CT37" s="715"/>
      <c r="CU37" s="715"/>
      <c r="CV37" s="715"/>
      <c r="CW37" s="715"/>
      <c r="CX37" s="715"/>
      <c r="CY37" s="716"/>
      <c r="CZ37" s="684">
        <v>2.7</v>
      </c>
      <c r="DA37" s="713"/>
      <c r="DB37" s="713"/>
      <c r="DC37" s="717"/>
      <c r="DD37" s="688">
        <v>1469847</v>
      </c>
      <c r="DE37" s="715"/>
      <c r="DF37" s="715"/>
      <c r="DG37" s="715"/>
      <c r="DH37" s="715"/>
      <c r="DI37" s="715"/>
      <c r="DJ37" s="715"/>
      <c r="DK37" s="716"/>
      <c r="DL37" s="688">
        <v>1032812</v>
      </c>
      <c r="DM37" s="715"/>
      <c r="DN37" s="715"/>
      <c r="DO37" s="715"/>
      <c r="DP37" s="715"/>
      <c r="DQ37" s="715"/>
      <c r="DR37" s="715"/>
      <c r="DS37" s="715"/>
      <c r="DT37" s="715"/>
      <c r="DU37" s="715"/>
      <c r="DV37" s="716"/>
      <c r="DW37" s="684">
        <v>3.4</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56058756</v>
      </c>
      <c r="S38" s="760"/>
      <c r="T38" s="760"/>
      <c r="U38" s="760"/>
      <c r="V38" s="760"/>
      <c r="W38" s="760"/>
      <c r="X38" s="760"/>
      <c r="Y38" s="761"/>
      <c r="Z38" s="762">
        <v>100</v>
      </c>
      <c r="AA38" s="762"/>
      <c r="AB38" s="762"/>
      <c r="AC38" s="762"/>
      <c r="AD38" s="763">
        <v>28532719</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71037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27267</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4573125</v>
      </c>
      <c r="CS38" s="680"/>
      <c r="CT38" s="680"/>
      <c r="CU38" s="680"/>
      <c r="CV38" s="680"/>
      <c r="CW38" s="680"/>
      <c r="CX38" s="680"/>
      <c r="CY38" s="681"/>
      <c r="CZ38" s="684">
        <v>8.3000000000000007</v>
      </c>
      <c r="DA38" s="713"/>
      <c r="DB38" s="713"/>
      <c r="DC38" s="717"/>
      <c r="DD38" s="688">
        <v>3781078</v>
      </c>
      <c r="DE38" s="680"/>
      <c r="DF38" s="680"/>
      <c r="DG38" s="680"/>
      <c r="DH38" s="680"/>
      <c r="DI38" s="680"/>
      <c r="DJ38" s="680"/>
      <c r="DK38" s="681"/>
      <c r="DL38" s="688">
        <v>3581075</v>
      </c>
      <c r="DM38" s="680"/>
      <c r="DN38" s="680"/>
      <c r="DO38" s="680"/>
      <c r="DP38" s="680"/>
      <c r="DQ38" s="680"/>
      <c r="DR38" s="680"/>
      <c r="DS38" s="680"/>
      <c r="DT38" s="680"/>
      <c r="DU38" s="680"/>
      <c r="DV38" s="681"/>
      <c r="DW38" s="684">
        <v>11.7</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129</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88</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66000</v>
      </c>
      <c r="CS39" s="715"/>
      <c r="CT39" s="715"/>
      <c r="CU39" s="715"/>
      <c r="CV39" s="715"/>
      <c r="CW39" s="715"/>
      <c r="CX39" s="715"/>
      <c r="CY39" s="716"/>
      <c r="CZ39" s="684">
        <v>0.1</v>
      </c>
      <c r="DA39" s="713"/>
      <c r="DB39" s="713"/>
      <c r="DC39" s="717"/>
      <c r="DD39" s="688">
        <v>25104</v>
      </c>
      <c r="DE39" s="715"/>
      <c r="DF39" s="715"/>
      <c r="DG39" s="715"/>
      <c r="DH39" s="715"/>
      <c r="DI39" s="715"/>
      <c r="DJ39" s="715"/>
      <c r="DK39" s="716"/>
      <c r="DL39" s="688" t="s">
        <v>129</v>
      </c>
      <c r="DM39" s="715"/>
      <c r="DN39" s="715"/>
      <c r="DO39" s="715"/>
      <c r="DP39" s="715"/>
      <c r="DQ39" s="715"/>
      <c r="DR39" s="715"/>
      <c r="DS39" s="715"/>
      <c r="DT39" s="715"/>
      <c r="DU39" s="715"/>
      <c r="DV39" s="716"/>
      <c r="DW39" s="684" t="s">
        <v>234</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908083</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129</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2121270</v>
      </c>
      <c r="CS40" s="680"/>
      <c r="CT40" s="680"/>
      <c r="CU40" s="680"/>
      <c r="CV40" s="680"/>
      <c r="CW40" s="680"/>
      <c r="CX40" s="680"/>
      <c r="CY40" s="681"/>
      <c r="CZ40" s="684">
        <v>3.8</v>
      </c>
      <c r="DA40" s="713"/>
      <c r="DB40" s="713"/>
      <c r="DC40" s="717"/>
      <c r="DD40" s="688" t="s">
        <v>234</v>
      </c>
      <c r="DE40" s="680"/>
      <c r="DF40" s="680"/>
      <c r="DG40" s="680"/>
      <c r="DH40" s="680"/>
      <c r="DI40" s="680"/>
      <c r="DJ40" s="680"/>
      <c r="DK40" s="681"/>
      <c r="DL40" s="688" t="s">
        <v>129</v>
      </c>
      <c r="DM40" s="680"/>
      <c r="DN40" s="680"/>
      <c r="DO40" s="680"/>
      <c r="DP40" s="680"/>
      <c r="DQ40" s="680"/>
      <c r="DR40" s="680"/>
      <c r="DS40" s="680"/>
      <c r="DT40" s="680"/>
      <c r="DU40" s="680"/>
      <c r="DV40" s="681"/>
      <c r="DW40" s="684" t="s">
        <v>234</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3665042</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329</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144</v>
      </c>
      <c r="CS41" s="715"/>
      <c r="CT41" s="715"/>
      <c r="CU41" s="715"/>
      <c r="CV41" s="715"/>
      <c r="CW41" s="715"/>
      <c r="CX41" s="715"/>
      <c r="CY41" s="716"/>
      <c r="CZ41" s="684" t="s">
        <v>129</v>
      </c>
      <c r="DA41" s="713"/>
      <c r="DB41" s="713"/>
      <c r="DC41" s="717"/>
      <c r="DD41" s="688" t="s">
        <v>144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9090498</v>
      </c>
      <c r="CS42" s="680"/>
      <c r="CT42" s="680"/>
      <c r="CU42" s="680"/>
      <c r="CV42" s="680"/>
      <c r="CW42" s="680"/>
      <c r="CX42" s="680"/>
      <c r="CY42" s="681"/>
      <c r="CZ42" s="684">
        <v>16.399999999999999</v>
      </c>
      <c r="DA42" s="685"/>
      <c r="DB42" s="685"/>
      <c r="DC42" s="780"/>
      <c r="DD42" s="688">
        <v>1701856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111978</v>
      </c>
      <c r="CS43" s="715"/>
      <c r="CT43" s="715"/>
      <c r="CU43" s="715"/>
      <c r="CV43" s="715"/>
      <c r="CW43" s="715"/>
      <c r="CX43" s="715"/>
      <c r="CY43" s="716"/>
      <c r="CZ43" s="684">
        <v>0.2</v>
      </c>
      <c r="DA43" s="713"/>
      <c r="DB43" s="713"/>
      <c r="DC43" s="717"/>
      <c r="DD43" s="688">
        <v>111978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8801192</v>
      </c>
      <c r="CS44" s="680"/>
      <c r="CT44" s="680"/>
      <c r="CU44" s="680"/>
      <c r="CV44" s="680"/>
      <c r="CW44" s="680"/>
      <c r="CX44" s="680"/>
      <c r="CY44" s="681"/>
      <c r="CZ44" s="684">
        <v>15.9</v>
      </c>
      <c r="DA44" s="685"/>
      <c r="DB44" s="685"/>
      <c r="DC44" s="780"/>
      <c r="DD44" s="688">
        <v>1671110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2919620</v>
      </c>
      <c r="CS45" s="715"/>
      <c r="CT45" s="715"/>
      <c r="CU45" s="715"/>
      <c r="CV45" s="715"/>
      <c r="CW45" s="715"/>
      <c r="CX45" s="715"/>
      <c r="CY45" s="716"/>
      <c r="CZ45" s="684">
        <v>5.3</v>
      </c>
      <c r="DA45" s="713"/>
      <c r="DB45" s="713"/>
      <c r="DC45" s="717"/>
      <c r="DD45" s="688">
        <v>186071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5742668</v>
      </c>
      <c r="CS46" s="680"/>
      <c r="CT46" s="680"/>
      <c r="CU46" s="680"/>
      <c r="CV46" s="680"/>
      <c r="CW46" s="680"/>
      <c r="CX46" s="680"/>
      <c r="CY46" s="681"/>
      <c r="CZ46" s="684">
        <v>10.4</v>
      </c>
      <c r="DA46" s="685"/>
      <c r="DB46" s="685"/>
      <c r="DC46" s="780"/>
      <c r="DD46" s="688">
        <v>1477815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289306</v>
      </c>
      <c r="CS47" s="715"/>
      <c r="CT47" s="715"/>
      <c r="CU47" s="715"/>
      <c r="CV47" s="715"/>
      <c r="CW47" s="715"/>
      <c r="CX47" s="715"/>
      <c r="CY47" s="716"/>
      <c r="CZ47" s="684">
        <v>0.5</v>
      </c>
      <c r="DA47" s="713"/>
      <c r="DB47" s="713"/>
      <c r="DC47" s="717"/>
      <c r="DD47" s="688">
        <v>30746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129</v>
      </c>
      <c r="CS48" s="680"/>
      <c r="CT48" s="680"/>
      <c r="CU48" s="680"/>
      <c r="CV48" s="680"/>
      <c r="CW48" s="680"/>
      <c r="CX48" s="680"/>
      <c r="CY48" s="681"/>
      <c r="CZ48" s="684" t="s">
        <v>234</v>
      </c>
      <c r="DA48" s="685"/>
      <c r="DB48" s="685"/>
      <c r="DC48" s="780"/>
      <c r="DD48" s="688" t="s">
        <v>144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55399992</v>
      </c>
      <c r="CS49" s="749"/>
      <c r="CT49" s="749"/>
      <c r="CU49" s="749"/>
      <c r="CV49" s="749"/>
      <c r="CW49" s="749"/>
      <c r="CX49" s="749"/>
      <c r="CY49" s="781"/>
      <c r="CZ49" s="764">
        <v>100</v>
      </c>
      <c r="DA49" s="782"/>
      <c r="DB49" s="782"/>
      <c r="DC49" s="783"/>
      <c r="DD49" s="784">
        <v>35227864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vkZSdZ5rhzmUK/eJBaX4zq4fjNGfMCg4Z19BMeYr+OomTtmn84S19u1glESvkeaj+Y2vsD5TRJUao29lc2vMg==" saltValue="KEGxnq9lpFvvQanriN96A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1" zoomScale="70" zoomScaleNormal="25" zoomScaleSheetLayoutView="70" workbookViewId="0">
      <selection activeCell="AK29" sqref="AK29:AT2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55990</v>
      </c>
      <c r="R7" s="815"/>
      <c r="S7" s="815"/>
      <c r="T7" s="815"/>
      <c r="U7" s="815"/>
      <c r="V7" s="815">
        <v>55332</v>
      </c>
      <c r="W7" s="815"/>
      <c r="X7" s="815"/>
      <c r="Y7" s="815"/>
      <c r="Z7" s="815"/>
      <c r="AA7" s="815">
        <v>658</v>
      </c>
      <c r="AB7" s="815"/>
      <c r="AC7" s="815"/>
      <c r="AD7" s="815"/>
      <c r="AE7" s="816"/>
      <c r="AF7" s="817">
        <v>419</v>
      </c>
      <c r="AG7" s="818"/>
      <c r="AH7" s="818"/>
      <c r="AI7" s="818"/>
      <c r="AJ7" s="819"/>
      <c r="AK7" s="854">
        <v>46</v>
      </c>
      <c r="AL7" s="855"/>
      <c r="AM7" s="855"/>
      <c r="AN7" s="855"/>
      <c r="AO7" s="855"/>
      <c r="AP7" s="855">
        <v>57570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616</v>
      </c>
      <c r="BT7" s="859"/>
      <c r="BU7" s="859"/>
      <c r="BV7" s="859"/>
      <c r="BW7" s="859"/>
      <c r="BX7" s="859"/>
      <c r="BY7" s="859"/>
      <c r="BZ7" s="859"/>
      <c r="CA7" s="859"/>
      <c r="CB7" s="859"/>
      <c r="CC7" s="859"/>
      <c r="CD7" s="859"/>
      <c r="CE7" s="859"/>
      <c r="CF7" s="859"/>
      <c r="CG7" s="860"/>
      <c r="CH7" s="851">
        <v>10</v>
      </c>
      <c r="CI7" s="852"/>
      <c r="CJ7" s="852"/>
      <c r="CK7" s="852"/>
      <c r="CL7" s="853"/>
      <c r="CM7" s="851">
        <v>839</v>
      </c>
      <c r="CN7" s="852"/>
      <c r="CO7" s="852"/>
      <c r="CP7" s="852"/>
      <c r="CQ7" s="853"/>
      <c r="CR7" s="851">
        <v>330</v>
      </c>
      <c r="CS7" s="852"/>
      <c r="CT7" s="852"/>
      <c r="CU7" s="852"/>
      <c r="CV7" s="853"/>
      <c r="CW7" s="851" t="s">
        <v>593</v>
      </c>
      <c r="CX7" s="852"/>
      <c r="CY7" s="852"/>
      <c r="CZ7" s="852"/>
      <c r="DA7" s="853"/>
      <c r="DB7" s="851">
        <v>181</v>
      </c>
      <c r="DC7" s="852"/>
      <c r="DD7" s="852"/>
      <c r="DE7" s="852"/>
      <c r="DF7" s="853"/>
      <c r="DG7" s="851" t="s">
        <v>617</v>
      </c>
      <c r="DH7" s="852"/>
      <c r="DI7" s="852"/>
      <c r="DJ7" s="852"/>
      <c r="DK7" s="853"/>
      <c r="DL7" s="851" t="s">
        <v>614</v>
      </c>
      <c r="DM7" s="852"/>
      <c r="DN7" s="852"/>
      <c r="DO7" s="852"/>
      <c r="DP7" s="853"/>
      <c r="DQ7" s="851" t="s">
        <v>593</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6</v>
      </c>
      <c r="R8" s="839"/>
      <c r="S8" s="839"/>
      <c r="T8" s="839"/>
      <c r="U8" s="839"/>
      <c r="V8" s="839">
        <v>6</v>
      </c>
      <c r="W8" s="839"/>
      <c r="X8" s="839"/>
      <c r="Y8" s="839"/>
      <c r="Z8" s="839"/>
      <c r="AA8" s="839">
        <v>0</v>
      </c>
      <c r="AB8" s="839"/>
      <c r="AC8" s="839"/>
      <c r="AD8" s="839"/>
      <c r="AE8" s="840"/>
      <c r="AF8" s="841">
        <v>0</v>
      </c>
      <c r="AG8" s="842"/>
      <c r="AH8" s="842"/>
      <c r="AI8" s="842"/>
      <c r="AJ8" s="843"/>
      <c r="AK8" s="844" t="s">
        <v>593</v>
      </c>
      <c r="AL8" s="845"/>
      <c r="AM8" s="845"/>
      <c r="AN8" s="845"/>
      <c r="AO8" s="845"/>
      <c r="AP8" s="845">
        <v>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384</v>
      </c>
      <c r="C9" s="836"/>
      <c r="D9" s="836"/>
      <c r="E9" s="836"/>
      <c r="F9" s="836"/>
      <c r="G9" s="836"/>
      <c r="H9" s="836"/>
      <c r="I9" s="836"/>
      <c r="J9" s="836"/>
      <c r="K9" s="836"/>
      <c r="L9" s="836"/>
      <c r="M9" s="836"/>
      <c r="N9" s="836"/>
      <c r="O9" s="836"/>
      <c r="P9" s="837"/>
      <c r="Q9" s="838">
        <v>125</v>
      </c>
      <c r="R9" s="839"/>
      <c r="S9" s="839"/>
      <c r="T9" s="839"/>
      <c r="U9" s="839"/>
      <c r="V9" s="839">
        <v>125</v>
      </c>
      <c r="W9" s="839"/>
      <c r="X9" s="839"/>
      <c r="Y9" s="839"/>
      <c r="Z9" s="839"/>
      <c r="AA9" s="839">
        <v>0</v>
      </c>
      <c r="AB9" s="839"/>
      <c r="AC9" s="839"/>
      <c r="AD9" s="839"/>
      <c r="AE9" s="840"/>
      <c r="AF9" s="841">
        <v>0</v>
      </c>
      <c r="AG9" s="842"/>
      <c r="AH9" s="842"/>
      <c r="AI9" s="842"/>
      <c r="AJ9" s="843"/>
      <c r="AK9" s="844">
        <v>57</v>
      </c>
      <c r="AL9" s="845"/>
      <c r="AM9" s="845"/>
      <c r="AN9" s="845"/>
      <c r="AO9" s="845"/>
      <c r="AP9" s="845" t="s">
        <v>593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56059</v>
      </c>
      <c r="R23" s="874"/>
      <c r="S23" s="874"/>
      <c r="T23" s="874"/>
      <c r="U23" s="874"/>
      <c r="V23" s="874">
        <v>55400</v>
      </c>
      <c r="W23" s="874"/>
      <c r="X23" s="874"/>
      <c r="Y23" s="874"/>
      <c r="Z23" s="874"/>
      <c r="AA23" s="874">
        <v>659</v>
      </c>
      <c r="AB23" s="874"/>
      <c r="AC23" s="874"/>
      <c r="AD23" s="874"/>
      <c r="AE23" s="875"/>
      <c r="AF23" s="876">
        <v>420</v>
      </c>
      <c r="AG23" s="874"/>
      <c r="AH23" s="874"/>
      <c r="AI23" s="874"/>
      <c r="AJ23" s="877"/>
      <c r="AK23" s="878"/>
      <c r="AL23" s="879"/>
      <c r="AM23" s="879"/>
      <c r="AN23" s="879"/>
      <c r="AO23" s="879"/>
      <c r="AP23" s="874">
        <v>57574</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12943</v>
      </c>
      <c r="R28" s="903"/>
      <c r="S28" s="903"/>
      <c r="T28" s="903"/>
      <c r="U28" s="903"/>
      <c r="V28" s="903">
        <v>12729</v>
      </c>
      <c r="W28" s="903"/>
      <c r="X28" s="903"/>
      <c r="Y28" s="903"/>
      <c r="Z28" s="903"/>
      <c r="AA28" s="903">
        <v>215</v>
      </c>
      <c r="AB28" s="903"/>
      <c r="AC28" s="903"/>
      <c r="AD28" s="903"/>
      <c r="AE28" s="904"/>
      <c r="AF28" s="905">
        <v>215</v>
      </c>
      <c r="AG28" s="903"/>
      <c r="AH28" s="903"/>
      <c r="AI28" s="903"/>
      <c r="AJ28" s="906"/>
      <c r="AK28" s="907">
        <v>908</v>
      </c>
      <c r="AL28" s="898"/>
      <c r="AM28" s="898"/>
      <c r="AN28" s="898"/>
      <c r="AO28" s="898"/>
      <c r="AP28" s="898" t="s">
        <v>593</v>
      </c>
      <c r="AQ28" s="898"/>
      <c r="AR28" s="898"/>
      <c r="AS28" s="898"/>
      <c r="AT28" s="898"/>
      <c r="AU28" s="898" t="s">
        <v>593</v>
      </c>
      <c r="AV28" s="898"/>
      <c r="AW28" s="898"/>
      <c r="AX28" s="898"/>
      <c r="AY28" s="898"/>
      <c r="AZ28" s="899" t="s">
        <v>593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3130</v>
      </c>
      <c r="R29" s="839"/>
      <c r="S29" s="839"/>
      <c r="T29" s="839"/>
      <c r="U29" s="839"/>
      <c r="V29" s="839">
        <v>3054</v>
      </c>
      <c r="W29" s="839"/>
      <c r="X29" s="839"/>
      <c r="Y29" s="839"/>
      <c r="Z29" s="839"/>
      <c r="AA29" s="839">
        <v>76</v>
      </c>
      <c r="AB29" s="839"/>
      <c r="AC29" s="839"/>
      <c r="AD29" s="839"/>
      <c r="AE29" s="840"/>
      <c r="AF29" s="841">
        <v>76</v>
      </c>
      <c r="AG29" s="842"/>
      <c r="AH29" s="842"/>
      <c r="AI29" s="842"/>
      <c r="AJ29" s="843"/>
      <c r="AK29" s="910">
        <v>1714</v>
      </c>
      <c r="AL29" s="911"/>
      <c r="AM29" s="911"/>
      <c r="AN29" s="911"/>
      <c r="AO29" s="911"/>
      <c r="AP29" s="911" t="s">
        <v>593</v>
      </c>
      <c r="AQ29" s="911"/>
      <c r="AR29" s="911"/>
      <c r="AS29" s="911"/>
      <c r="AT29" s="911"/>
      <c r="AU29" s="911" t="s">
        <v>593</v>
      </c>
      <c r="AV29" s="911"/>
      <c r="AW29" s="911"/>
      <c r="AX29" s="911"/>
      <c r="AY29" s="911"/>
      <c r="AZ29" s="912" t="s">
        <v>593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13974</v>
      </c>
      <c r="R30" s="839"/>
      <c r="S30" s="839"/>
      <c r="T30" s="839"/>
      <c r="U30" s="839"/>
      <c r="V30" s="839">
        <v>13400</v>
      </c>
      <c r="W30" s="839"/>
      <c r="X30" s="839"/>
      <c r="Y30" s="839"/>
      <c r="Z30" s="839"/>
      <c r="AA30" s="839">
        <v>574</v>
      </c>
      <c r="AB30" s="839"/>
      <c r="AC30" s="839"/>
      <c r="AD30" s="839"/>
      <c r="AE30" s="840"/>
      <c r="AF30" s="841">
        <v>574</v>
      </c>
      <c r="AG30" s="842"/>
      <c r="AH30" s="842"/>
      <c r="AI30" s="842"/>
      <c r="AJ30" s="843"/>
      <c r="AK30" s="910">
        <v>1959</v>
      </c>
      <c r="AL30" s="911"/>
      <c r="AM30" s="911"/>
      <c r="AN30" s="911"/>
      <c r="AO30" s="911"/>
      <c r="AP30" s="911" t="s">
        <v>593</v>
      </c>
      <c r="AQ30" s="911"/>
      <c r="AR30" s="911"/>
      <c r="AS30" s="911"/>
      <c r="AT30" s="911"/>
      <c r="AU30" s="911" t="s">
        <v>593</v>
      </c>
      <c r="AV30" s="911"/>
      <c r="AW30" s="911"/>
      <c r="AX30" s="911"/>
      <c r="AY30" s="911"/>
      <c r="AZ30" s="912" t="s">
        <v>593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600</v>
      </c>
      <c r="R31" s="839"/>
      <c r="S31" s="839"/>
      <c r="T31" s="839"/>
      <c r="U31" s="839"/>
      <c r="V31" s="839">
        <v>502</v>
      </c>
      <c r="W31" s="839"/>
      <c r="X31" s="839"/>
      <c r="Y31" s="839"/>
      <c r="Z31" s="839"/>
      <c r="AA31" s="839">
        <v>99</v>
      </c>
      <c r="AB31" s="839"/>
      <c r="AC31" s="839"/>
      <c r="AD31" s="839"/>
      <c r="AE31" s="840"/>
      <c r="AF31" s="841">
        <v>48</v>
      </c>
      <c r="AG31" s="842"/>
      <c r="AH31" s="842"/>
      <c r="AI31" s="842"/>
      <c r="AJ31" s="843"/>
      <c r="AK31" s="910" t="s">
        <v>593</v>
      </c>
      <c r="AL31" s="911"/>
      <c r="AM31" s="911"/>
      <c r="AN31" s="911"/>
      <c r="AO31" s="911"/>
      <c r="AP31" s="911" t="s">
        <v>594</v>
      </c>
      <c r="AQ31" s="911"/>
      <c r="AR31" s="911"/>
      <c r="AS31" s="911"/>
      <c r="AT31" s="911"/>
      <c r="AU31" s="911" t="s">
        <v>593</v>
      </c>
      <c r="AV31" s="911"/>
      <c r="AW31" s="911"/>
      <c r="AX31" s="911"/>
      <c r="AY31" s="911"/>
      <c r="AZ31" s="912" t="s">
        <v>595</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7251</v>
      </c>
      <c r="R32" s="839"/>
      <c r="S32" s="839"/>
      <c r="T32" s="839"/>
      <c r="U32" s="839"/>
      <c r="V32" s="839">
        <v>8426</v>
      </c>
      <c r="W32" s="839"/>
      <c r="X32" s="839"/>
      <c r="Y32" s="839"/>
      <c r="Z32" s="839"/>
      <c r="AA32" s="839">
        <v>-1176</v>
      </c>
      <c r="AB32" s="839"/>
      <c r="AC32" s="839"/>
      <c r="AD32" s="839"/>
      <c r="AE32" s="840"/>
      <c r="AF32" s="841">
        <v>134</v>
      </c>
      <c r="AG32" s="842"/>
      <c r="AH32" s="842"/>
      <c r="AI32" s="842"/>
      <c r="AJ32" s="843"/>
      <c r="AK32" s="910">
        <v>3603</v>
      </c>
      <c r="AL32" s="911"/>
      <c r="AM32" s="911"/>
      <c r="AN32" s="911"/>
      <c r="AO32" s="911"/>
      <c r="AP32" s="911">
        <v>12649</v>
      </c>
      <c r="AQ32" s="911"/>
      <c r="AR32" s="911"/>
      <c r="AS32" s="911"/>
      <c r="AT32" s="911"/>
      <c r="AU32" s="911">
        <v>7767</v>
      </c>
      <c r="AV32" s="911"/>
      <c r="AW32" s="911"/>
      <c r="AX32" s="911"/>
      <c r="AY32" s="911"/>
      <c r="AZ32" s="912" t="s">
        <v>595</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2669</v>
      </c>
      <c r="R33" s="839"/>
      <c r="S33" s="839"/>
      <c r="T33" s="839"/>
      <c r="U33" s="839"/>
      <c r="V33" s="839">
        <v>2258</v>
      </c>
      <c r="W33" s="839"/>
      <c r="X33" s="839"/>
      <c r="Y33" s="839"/>
      <c r="Z33" s="839"/>
      <c r="AA33" s="839">
        <v>412</v>
      </c>
      <c r="AB33" s="839"/>
      <c r="AC33" s="839"/>
      <c r="AD33" s="839"/>
      <c r="AE33" s="840"/>
      <c r="AF33" s="841">
        <v>1877</v>
      </c>
      <c r="AG33" s="842"/>
      <c r="AH33" s="842"/>
      <c r="AI33" s="842"/>
      <c r="AJ33" s="843"/>
      <c r="AK33" s="910">
        <v>71</v>
      </c>
      <c r="AL33" s="911"/>
      <c r="AM33" s="911"/>
      <c r="AN33" s="911"/>
      <c r="AO33" s="911"/>
      <c r="AP33" s="911">
        <v>4914</v>
      </c>
      <c r="AQ33" s="911"/>
      <c r="AR33" s="911"/>
      <c r="AS33" s="911"/>
      <c r="AT33" s="911"/>
      <c r="AU33" s="911">
        <v>329</v>
      </c>
      <c r="AV33" s="911"/>
      <c r="AW33" s="911"/>
      <c r="AX33" s="911"/>
      <c r="AY33" s="911"/>
      <c r="AZ33" s="912" t="s">
        <v>596</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3497</v>
      </c>
      <c r="R34" s="839"/>
      <c r="S34" s="839"/>
      <c r="T34" s="839"/>
      <c r="U34" s="839"/>
      <c r="V34" s="839">
        <v>3290</v>
      </c>
      <c r="W34" s="839"/>
      <c r="X34" s="839"/>
      <c r="Y34" s="839"/>
      <c r="Z34" s="839"/>
      <c r="AA34" s="839">
        <v>207</v>
      </c>
      <c r="AB34" s="839"/>
      <c r="AC34" s="839"/>
      <c r="AD34" s="839"/>
      <c r="AE34" s="840"/>
      <c r="AF34" s="841">
        <v>1820</v>
      </c>
      <c r="AG34" s="842"/>
      <c r="AH34" s="842"/>
      <c r="AI34" s="842"/>
      <c r="AJ34" s="843"/>
      <c r="AK34" s="910">
        <v>1800</v>
      </c>
      <c r="AL34" s="911"/>
      <c r="AM34" s="911"/>
      <c r="AN34" s="911"/>
      <c r="AO34" s="911"/>
      <c r="AP34" s="911">
        <v>32611</v>
      </c>
      <c r="AQ34" s="911"/>
      <c r="AR34" s="911"/>
      <c r="AS34" s="911"/>
      <c r="AT34" s="911"/>
      <c r="AU34" s="911">
        <v>24850</v>
      </c>
      <c r="AV34" s="911"/>
      <c r="AW34" s="911"/>
      <c r="AX34" s="911"/>
      <c r="AY34" s="911"/>
      <c r="AZ34" s="912" t="s">
        <v>593</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4744</v>
      </c>
      <c r="AG63" s="922"/>
      <c r="AH63" s="922"/>
      <c r="AI63" s="922"/>
      <c r="AJ63" s="923"/>
      <c r="AK63" s="924"/>
      <c r="AL63" s="919"/>
      <c r="AM63" s="919"/>
      <c r="AN63" s="919"/>
      <c r="AO63" s="919"/>
      <c r="AP63" s="922">
        <v>50174</v>
      </c>
      <c r="AQ63" s="922"/>
      <c r="AR63" s="922"/>
      <c r="AS63" s="922"/>
      <c r="AT63" s="922"/>
      <c r="AU63" s="922">
        <v>32946</v>
      </c>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597</v>
      </c>
      <c r="C68" s="950"/>
      <c r="D68" s="950"/>
      <c r="E68" s="950"/>
      <c r="F68" s="950"/>
      <c r="G68" s="950"/>
      <c r="H68" s="950"/>
      <c r="I68" s="950"/>
      <c r="J68" s="950"/>
      <c r="K68" s="950"/>
      <c r="L68" s="950"/>
      <c r="M68" s="950"/>
      <c r="N68" s="950"/>
      <c r="O68" s="950"/>
      <c r="P68" s="951"/>
      <c r="Q68" s="952">
        <v>571</v>
      </c>
      <c r="R68" s="946"/>
      <c r="S68" s="946"/>
      <c r="T68" s="946"/>
      <c r="U68" s="946"/>
      <c r="V68" s="946">
        <v>419</v>
      </c>
      <c r="W68" s="946"/>
      <c r="X68" s="946"/>
      <c r="Y68" s="946"/>
      <c r="Z68" s="946"/>
      <c r="AA68" s="946">
        <v>153</v>
      </c>
      <c r="AB68" s="946"/>
      <c r="AC68" s="946"/>
      <c r="AD68" s="946"/>
      <c r="AE68" s="946"/>
      <c r="AF68" s="946">
        <v>3</v>
      </c>
      <c r="AG68" s="946"/>
      <c r="AH68" s="946"/>
      <c r="AI68" s="946"/>
      <c r="AJ68" s="946"/>
      <c r="AK68" s="946" t="s">
        <v>593</v>
      </c>
      <c r="AL68" s="946"/>
      <c r="AM68" s="946"/>
      <c r="AN68" s="946"/>
      <c r="AO68" s="946"/>
      <c r="AP68" s="946">
        <v>481</v>
      </c>
      <c r="AQ68" s="946"/>
      <c r="AR68" s="946"/>
      <c r="AS68" s="946"/>
      <c r="AT68" s="946"/>
      <c r="AU68" s="946" t="s">
        <v>527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623</v>
      </c>
      <c r="C69" s="954"/>
      <c r="D69" s="954"/>
      <c r="E69" s="954"/>
      <c r="F69" s="954"/>
      <c r="G69" s="954"/>
      <c r="H69" s="954"/>
      <c r="I69" s="954"/>
      <c r="J69" s="954"/>
      <c r="K69" s="954"/>
      <c r="L69" s="954"/>
      <c r="M69" s="954"/>
      <c r="N69" s="954"/>
      <c r="O69" s="954"/>
      <c r="P69" s="955"/>
      <c r="Q69" s="956">
        <v>374</v>
      </c>
      <c r="R69" s="911"/>
      <c r="S69" s="911"/>
      <c r="T69" s="911"/>
      <c r="U69" s="911"/>
      <c r="V69" s="911">
        <v>371</v>
      </c>
      <c r="W69" s="911"/>
      <c r="X69" s="911"/>
      <c r="Y69" s="911"/>
      <c r="Z69" s="911"/>
      <c r="AA69" s="911">
        <v>3</v>
      </c>
      <c r="AB69" s="911"/>
      <c r="AC69" s="911"/>
      <c r="AD69" s="911"/>
      <c r="AE69" s="911"/>
      <c r="AF69" s="911">
        <v>3</v>
      </c>
      <c r="AG69" s="911"/>
      <c r="AH69" s="911"/>
      <c r="AI69" s="911"/>
      <c r="AJ69" s="911"/>
      <c r="AK69" s="911" t="s">
        <v>613</v>
      </c>
      <c r="AL69" s="911"/>
      <c r="AM69" s="911"/>
      <c r="AN69" s="911"/>
      <c r="AO69" s="911"/>
      <c r="AP69" s="911" t="s">
        <v>593</v>
      </c>
      <c r="AQ69" s="911"/>
      <c r="AR69" s="911"/>
      <c r="AS69" s="911"/>
      <c r="AT69" s="911"/>
      <c r="AU69" s="911" t="s">
        <v>527</v>
      </c>
      <c r="AV69" s="911"/>
      <c r="AW69" s="911"/>
      <c r="AX69" s="911"/>
      <c r="AY69" s="911"/>
      <c r="AZ69" s="959"/>
      <c r="BA69" s="959"/>
      <c r="BB69" s="959"/>
      <c r="BC69" s="959"/>
      <c r="BD69" s="960"/>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624</v>
      </c>
      <c r="C70" s="954"/>
      <c r="D70" s="954"/>
      <c r="E70" s="954"/>
      <c r="F70" s="954"/>
      <c r="G70" s="954"/>
      <c r="H70" s="954"/>
      <c r="I70" s="954"/>
      <c r="J70" s="954"/>
      <c r="K70" s="954"/>
      <c r="L70" s="954"/>
      <c r="M70" s="954"/>
      <c r="N70" s="954"/>
      <c r="O70" s="954"/>
      <c r="P70" s="955"/>
      <c r="Q70" s="956">
        <v>53</v>
      </c>
      <c r="R70" s="911"/>
      <c r="S70" s="911"/>
      <c r="T70" s="911"/>
      <c r="U70" s="911"/>
      <c r="V70" s="911">
        <v>53</v>
      </c>
      <c r="W70" s="911"/>
      <c r="X70" s="911"/>
      <c r="Y70" s="911"/>
      <c r="Z70" s="911"/>
      <c r="AA70" s="911" t="s">
        <v>611</v>
      </c>
      <c r="AB70" s="911"/>
      <c r="AC70" s="911"/>
      <c r="AD70" s="911"/>
      <c r="AE70" s="911"/>
      <c r="AF70" s="911" t="s">
        <v>612</v>
      </c>
      <c r="AG70" s="911"/>
      <c r="AH70" s="911"/>
      <c r="AI70" s="911"/>
      <c r="AJ70" s="911"/>
      <c r="AK70" s="957">
        <v>8</v>
      </c>
      <c r="AL70" s="958"/>
      <c r="AM70" s="958"/>
      <c r="AN70" s="958"/>
      <c r="AO70" s="910"/>
      <c r="AP70" s="911" t="s">
        <v>593</v>
      </c>
      <c r="AQ70" s="911"/>
      <c r="AR70" s="911"/>
      <c r="AS70" s="911"/>
      <c r="AT70" s="911"/>
      <c r="AU70" s="911" t="s">
        <v>527</v>
      </c>
      <c r="AV70" s="911"/>
      <c r="AW70" s="911"/>
      <c r="AX70" s="911"/>
      <c r="AY70" s="911"/>
      <c r="AZ70" s="959"/>
      <c r="BA70" s="959"/>
      <c r="BB70" s="959"/>
      <c r="BC70" s="959"/>
      <c r="BD70" s="960"/>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598</v>
      </c>
      <c r="C71" s="954"/>
      <c r="D71" s="954"/>
      <c r="E71" s="954"/>
      <c r="F71" s="954"/>
      <c r="G71" s="954"/>
      <c r="H71" s="954"/>
      <c r="I71" s="954"/>
      <c r="J71" s="954"/>
      <c r="K71" s="954"/>
      <c r="L71" s="954"/>
      <c r="M71" s="954"/>
      <c r="N71" s="954"/>
      <c r="O71" s="954"/>
      <c r="P71" s="955"/>
      <c r="Q71" s="956">
        <v>301</v>
      </c>
      <c r="R71" s="911"/>
      <c r="S71" s="911"/>
      <c r="T71" s="911"/>
      <c r="U71" s="911"/>
      <c r="V71" s="911">
        <v>287</v>
      </c>
      <c r="W71" s="911"/>
      <c r="X71" s="911"/>
      <c r="Y71" s="911"/>
      <c r="Z71" s="911"/>
      <c r="AA71" s="911">
        <v>14</v>
      </c>
      <c r="AB71" s="911"/>
      <c r="AC71" s="911"/>
      <c r="AD71" s="911"/>
      <c r="AE71" s="911"/>
      <c r="AF71" s="911">
        <v>14</v>
      </c>
      <c r="AG71" s="911"/>
      <c r="AH71" s="911"/>
      <c r="AI71" s="911"/>
      <c r="AJ71" s="911"/>
      <c r="AK71" s="957" t="s">
        <v>527</v>
      </c>
      <c r="AL71" s="958"/>
      <c r="AM71" s="958"/>
      <c r="AN71" s="958"/>
      <c r="AO71" s="910"/>
      <c r="AP71" s="911" t="s">
        <v>593</v>
      </c>
      <c r="AQ71" s="911"/>
      <c r="AR71" s="911"/>
      <c r="AS71" s="911"/>
      <c r="AT71" s="911"/>
      <c r="AU71" s="911" t="s">
        <v>527</v>
      </c>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599</v>
      </c>
      <c r="C72" s="954"/>
      <c r="D72" s="954"/>
      <c r="E72" s="954"/>
      <c r="F72" s="954"/>
      <c r="G72" s="954"/>
      <c r="H72" s="954"/>
      <c r="I72" s="954"/>
      <c r="J72" s="954"/>
      <c r="K72" s="954"/>
      <c r="L72" s="954"/>
      <c r="M72" s="954"/>
      <c r="N72" s="954"/>
      <c r="O72" s="954"/>
      <c r="P72" s="955"/>
      <c r="Q72" s="956">
        <v>374</v>
      </c>
      <c r="R72" s="911"/>
      <c r="S72" s="911"/>
      <c r="T72" s="911"/>
      <c r="U72" s="911"/>
      <c r="V72" s="911">
        <v>355</v>
      </c>
      <c r="W72" s="911"/>
      <c r="X72" s="911"/>
      <c r="Y72" s="911"/>
      <c r="Z72" s="911"/>
      <c r="AA72" s="911">
        <v>18</v>
      </c>
      <c r="AB72" s="911"/>
      <c r="AC72" s="911"/>
      <c r="AD72" s="911"/>
      <c r="AE72" s="911"/>
      <c r="AF72" s="911">
        <v>18</v>
      </c>
      <c r="AG72" s="911"/>
      <c r="AH72" s="911"/>
      <c r="AI72" s="911"/>
      <c r="AJ72" s="911"/>
      <c r="AK72" s="957">
        <v>27</v>
      </c>
      <c r="AL72" s="958"/>
      <c r="AM72" s="958"/>
      <c r="AN72" s="958"/>
      <c r="AO72" s="910"/>
      <c r="AP72" s="911" t="s">
        <v>593</v>
      </c>
      <c r="AQ72" s="911"/>
      <c r="AR72" s="911"/>
      <c r="AS72" s="911"/>
      <c r="AT72" s="911"/>
      <c r="AU72" s="911" t="s">
        <v>527</v>
      </c>
      <c r="AV72" s="911"/>
      <c r="AW72" s="911"/>
      <c r="AX72" s="911"/>
      <c r="AY72" s="911"/>
      <c r="AZ72" s="959"/>
      <c r="BA72" s="959"/>
      <c r="BB72" s="959"/>
      <c r="BC72" s="959"/>
      <c r="BD72" s="960"/>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600</v>
      </c>
      <c r="C73" s="954"/>
      <c r="D73" s="954"/>
      <c r="E73" s="954"/>
      <c r="F73" s="954"/>
      <c r="G73" s="954"/>
      <c r="H73" s="954"/>
      <c r="I73" s="954"/>
      <c r="J73" s="954"/>
      <c r="K73" s="954"/>
      <c r="L73" s="954"/>
      <c r="M73" s="954"/>
      <c r="N73" s="954"/>
      <c r="O73" s="954"/>
      <c r="P73" s="955"/>
      <c r="Q73" s="956">
        <v>296</v>
      </c>
      <c r="R73" s="911"/>
      <c r="S73" s="911"/>
      <c r="T73" s="911"/>
      <c r="U73" s="911"/>
      <c r="V73" s="911">
        <v>278</v>
      </c>
      <c r="W73" s="911"/>
      <c r="X73" s="911"/>
      <c r="Y73" s="911"/>
      <c r="Z73" s="911"/>
      <c r="AA73" s="911">
        <v>18</v>
      </c>
      <c r="AB73" s="911"/>
      <c r="AC73" s="911"/>
      <c r="AD73" s="911"/>
      <c r="AE73" s="911"/>
      <c r="AF73" s="911">
        <v>18</v>
      </c>
      <c r="AG73" s="911"/>
      <c r="AH73" s="911"/>
      <c r="AI73" s="911"/>
      <c r="AJ73" s="911"/>
      <c r="AK73" s="911">
        <v>85</v>
      </c>
      <c r="AL73" s="911"/>
      <c r="AM73" s="911"/>
      <c r="AN73" s="911"/>
      <c r="AO73" s="911"/>
      <c r="AP73" s="911" t="s">
        <v>593</v>
      </c>
      <c r="AQ73" s="911"/>
      <c r="AR73" s="911"/>
      <c r="AS73" s="911"/>
      <c r="AT73" s="911"/>
      <c r="AU73" s="911" t="s">
        <v>527</v>
      </c>
      <c r="AV73" s="911"/>
      <c r="AW73" s="911"/>
      <c r="AX73" s="911"/>
      <c r="AY73" s="911"/>
      <c r="AZ73" s="959"/>
      <c r="BA73" s="959"/>
      <c r="BB73" s="959"/>
      <c r="BC73" s="959"/>
      <c r="BD73" s="960"/>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601</v>
      </c>
      <c r="C74" s="954"/>
      <c r="D74" s="954"/>
      <c r="E74" s="954"/>
      <c r="F74" s="954"/>
      <c r="G74" s="954"/>
      <c r="H74" s="954"/>
      <c r="I74" s="954"/>
      <c r="J74" s="954"/>
      <c r="K74" s="954"/>
      <c r="L74" s="954"/>
      <c r="M74" s="954"/>
      <c r="N74" s="954"/>
      <c r="O74" s="954"/>
      <c r="P74" s="955"/>
      <c r="Q74" s="956">
        <v>6602</v>
      </c>
      <c r="R74" s="911"/>
      <c r="S74" s="911"/>
      <c r="T74" s="911"/>
      <c r="U74" s="911"/>
      <c r="V74" s="911">
        <v>5976</v>
      </c>
      <c r="W74" s="911"/>
      <c r="X74" s="911"/>
      <c r="Y74" s="911"/>
      <c r="Z74" s="911"/>
      <c r="AA74" s="911">
        <v>625</v>
      </c>
      <c r="AB74" s="911"/>
      <c r="AC74" s="911"/>
      <c r="AD74" s="911"/>
      <c r="AE74" s="911"/>
      <c r="AF74" s="911">
        <v>625</v>
      </c>
      <c r="AG74" s="911"/>
      <c r="AH74" s="911"/>
      <c r="AI74" s="911"/>
      <c r="AJ74" s="911"/>
      <c r="AK74" s="911">
        <v>16</v>
      </c>
      <c r="AL74" s="911"/>
      <c r="AM74" s="911"/>
      <c r="AN74" s="911"/>
      <c r="AO74" s="911"/>
      <c r="AP74" s="911" t="s">
        <v>593</v>
      </c>
      <c r="AQ74" s="911"/>
      <c r="AR74" s="911"/>
      <c r="AS74" s="911"/>
      <c r="AT74" s="911"/>
      <c r="AU74" s="911" t="s">
        <v>527</v>
      </c>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602</v>
      </c>
      <c r="C75" s="954"/>
      <c r="D75" s="954"/>
      <c r="E75" s="954"/>
      <c r="F75" s="954"/>
      <c r="G75" s="954"/>
      <c r="H75" s="954"/>
      <c r="I75" s="954"/>
      <c r="J75" s="954"/>
      <c r="K75" s="954"/>
      <c r="L75" s="954"/>
      <c r="M75" s="954"/>
      <c r="N75" s="954"/>
      <c r="O75" s="954"/>
      <c r="P75" s="955"/>
      <c r="Q75" s="961">
        <v>139</v>
      </c>
      <c r="R75" s="958"/>
      <c r="S75" s="958"/>
      <c r="T75" s="958"/>
      <c r="U75" s="910"/>
      <c r="V75" s="957">
        <v>138</v>
      </c>
      <c r="W75" s="958"/>
      <c r="X75" s="958"/>
      <c r="Y75" s="958"/>
      <c r="Z75" s="910"/>
      <c r="AA75" s="957">
        <v>2</v>
      </c>
      <c r="AB75" s="958"/>
      <c r="AC75" s="958"/>
      <c r="AD75" s="958"/>
      <c r="AE75" s="910"/>
      <c r="AF75" s="957">
        <v>2</v>
      </c>
      <c r="AG75" s="958"/>
      <c r="AH75" s="958"/>
      <c r="AI75" s="958"/>
      <c r="AJ75" s="910"/>
      <c r="AK75" s="957" t="s">
        <v>527</v>
      </c>
      <c r="AL75" s="958"/>
      <c r="AM75" s="958"/>
      <c r="AN75" s="958"/>
      <c r="AO75" s="910"/>
      <c r="AP75" s="957" t="s">
        <v>612</v>
      </c>
      <c r="AQ75" s="958"/>
      <c r="AR75" s="958"/>
      <c r="AS75" s="958"/>
      <c r="AT75" s="910"/>
      <c r="AU75" s="957" t="s">
        <v>527</v>
      </c>
      <c r="AV75" s="958"/>
      <c r="AW75" s="958"/>
      <c r="AX75" s="958"/>
      <c r="AY75" s="910"/>
      <c r="AZ75" s="959"/>
      <c r="BA75" s="959"/>
      <c r="BB75" s="959"/>
      <c r="BC75" s="959"/>
      <c r="BD75" s="960"/>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603</v>
      </c>
      <c r="C76" s="954"/>
      <c r="D76" s="954"/>
      <c r="E76" s="954"/>
      <c r="F76" s="954"/>
      <c r="G76" s="954"/>
      <c r="H76" s="954"/>
      <c r="I76" s="954"/>
      <c r="J76" s="954"/>
      <c r="K76" s="954"/>
      <c r="L76" s="954"/>
      <c r="M76" s="954"/>
      <c r="N76" s="954"/>
      <c r="O76" s="954"/>
      <c r="P76" s="955"/>
      <c r="Q76" s="961">
        <v>64</v>
      </c>
      <c r="R76" s="958"/>
      <c r="S76" s="958"/>
      <c r="T76" s="958"/>
      <c r="U76" s="910"/>
      <c r="V76" s="957">
        <v>63</v>
      </c>
      <c r="W76" s="958"/>
      <c r="X76" s="958"/>
      <c r="Y76" s="958"/>
      <c r="Z76" s="910"/>
      <c r="AA76" s="957">
        <v>1</v>
      </c>
      <c r="AB76" s="958"/>
      <c r="AC76" s="958"/>
      <c r="AD76" s="958"/>
      <c r="AE76" s="910"/>
      <c r="AF76" s="957">
        <v>1</v>
      </c>
      <c r="AG76" s="958"/>
      <c r="AH76" s="958"/>
      <c r="AI76" s="958"/>
      <c r="AJ76" s="910"/>
      <c r="AK76" s="957" t="s">
        <v>527</v>
      </c>
      <c r="AL76" s="958"/>
      <c r="AM76" s="958"/>
      <c r="AN76" s="958"/>
      <c r="AO76" s="910"/>
      <c r="AP76" s="957" t="s">
        <v>593</v>
      </c>
      <c r="AQ76" s="958"/>
      <c r="AR76" s="958"/>
      <c r="AS76" s="958"/>
      <c r="AT76" s="910"/>
      <c r="AU76" s="957" t="s">
        <v>527</v>
      </c>
      <c r="AV76" s="958"/>
      <c r="AW76" s="958"/>
      <c r="AX76" s="958"/>
      <c r="AY76" s="910"/>
      <c r="AZ76" s="959"/>
      <c r="BA76" s="959"/>
      <c r="BB76" s="959"/>
      <c r="BC76" s="959"/>
      <c r="BD76" s="960"/>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604</v>
      </c>
      <c r="C77" s="954"/>
      <c r="D77" s="954"/>
      <c r="E77" s="954"/>
      <c r="F77" s="954"/>
      <c r="G77" s="954"/>
      <c r="H77" s="954"/>
      <c r="I77" s="954"/>
      <c r="J77" s="954"/>
      <c r="K77" s="954"/>
      <c r="L77" s="954"/>
      <c r="M77" s="954"/>
      <c r="N77" s="954"/>
      <c r="O77" s="954"/>
      <c r="P77" s="955"/>
      <c r="Q77" s="961">
        <v>6</v>
      </c>
      <c r="R77" s="958"/>
      <c r="S77" s="958"/>
      <c r="T77" s="958"/>
      <c r="U77" s="910"/>
      <c r="V77" s="957">
        <v>4</v>
      </c>
      <c r="W77" s="958"/>
      <c r="X77" s="958"/>
      <c r="Y77" s="958"/>
      <c r="Z77" s="910"/>
      <c r="AA77" s="957">
        <v>2</v>
      </c>
      <c r="AB77" s="958"/>
      <c r="AC77" s="958"/>
      <c r="AD77" s="958"/>
      <c r="AE77" s="910"/>
      <c r="AF77" s="957">
        <v>2</v>
      </c>
      <c r="AG77" s="958"/>
      <c r="AH77" s="958"/>
      <c r="AI77" s="958"/>
      <c r="AJ77" s="910"/>
      <c r="AK77" s="957" t="s">
        <v>527</v>
      </c>
      <c r="AL77" s="958"/>
      <c r="AM77" s="958"/>
      <c r="AN77" s="958"/>
      <c r="AO77" s="910"/>
      <c r="AP77" s="957" t="s">
        <v>593</v>
      </c>
      <c r="AQ77" s="958"/>
      <c r="AR77" s="958"/>
      <c r="AS77" s="958"/>
      <c r="AT77" s="910"/>
      <c r="AU77" s="957" t="s">
        <v>527</v>
      </c>
      <c r="AV77" s="958"/>
      <c r="AW77" s="958"/>
      <c r="AX77" s="958"/>
      <c r="AY77" s="910"/>
      <c r="AZ77" s="959"/>
      <c r="BA77" s="959"/>
      <c r="BB77" s="959"/>
      <c r="BC77" s="959"/>
      <c r="BD77" s="960"/>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605</v>
      </c>
      <c r="C78" s="954"/>
      <c r="D78" s="954"/>
      <c r="E78" s="954"/>
      <c r="F78" s="954"/>
      <c r="G78" s="954"/>
      <c r="H78" s="954"/>
      <c r="I78" s="954"/>
      <c r="J78" s="954"/>
      <c r="K78" s="954"/>
      <c r="L78" s="954"/>
      <c r="M78" s="954"/>
      <c r="N78" s="954"/>
      <c r="O78" s="954"/>
      <c r="P78" s="955"/>
      <c r="Q78" s="956">
        <v>3</v>
      </c>
      <c r="R78" s="911"/>
      <c r="S78" s="911"/>
      <c r="T78" s="911"/>
      <c r="U78" s="911"/>
      <c r="V78" s="911">
        <v>2</v>
      </c>
      <c r="W78" s="911"/>
      <c r="X78" s="911"/>
      <c r="Y78" s="911"/>
      <c r="Z78" s="911"/>
      <c r="AA78" s="911">
        <v>1</v>
      </c>
      <c r="AB78" s="911"/>
      <c r="AC78" s="911"/>
      <c r="AD78" s="911"/>
      <c r="AE78" s="911"/>
      <c r="AF78" s="911">
        <v>1</v>
      </c>
      <c r="AG78" s="911"/>
      <c r="AH78" s="911"/>
      <c r="AI78" s="911"/>
      <c r="AJ78" s="911"/>
      <c r="AK78" s="911">
        <v>0</v>
      </c>
      <c r="AL78" s="911"/>
      <c r="AM78" s="911"/>
      <c r="AN78" s="911"/>
      <c r="AO78" s="911"/>
      <c r="AP78" s="911" t="s">
        <v>593</v>
      </c>
      <c r="AQ78" s="911"/>
      <c r="AR78" s="911"/>
      <c r="AS78" s="911"/>
      <c r="AT78" s="911"/>
      <c r="AU78" s="911" t="s">
        <v>527</v>
      </c>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606</v>
      </c>
      <c r="C79" s="954"/>
      <c r="D79" s="954"/>
      <c r="E79" s="954"/>
      <c r="F79" s="954"/>
      <c r="G79" s="954"/>
      <c r="H79" s="954"/>
      <c r="I79" s="954"/>
      <c r="J79" s="954"/>
      <c r="K79" s="954"/>
      <c r="L79" s="954"/>
      <c r="M79" s="954"/>
      <c r="N79" s="954"/>
      <c r="O79" s="954"/>
      <c r="P79" s="955"/>
      <c r="Q79" s="956">
        <v>285</v>
      </c>
      <c r="R79" s="911"/>
      <c r="S79" s="911"/>
      <c r="T79" s="911"/>
      <c r="U79" s="911"/>
      <c r="V79" s="911">
        <v>276</v>
      </c>
      <c r="W79" s="911"/>
      <c r="X79" s="911"/>
      <c r="Y79" s="911"/>
      <c r="Z79" s="911"/>
      <c r="AA79" s="911">
        <v>9</v>
      </c>
      <c r="AB79" s="911"/>
      <c r="AC79" s="911"/>
      <c r="AD79" s="911"/>
      <c r="AE79" s="911"/>
      <c r="AF79" s="911">
        <v>9</v>
      </c>
      <c r="AG79" s="911"/>
      <c r="AH79" s="911"/>
      <c r="AI79" s="911"/>
      <c r="AJ79" s="911"/>
      <c r="AK79" s="911" t="s">
        <v>593</v>
      </c>
      <c r="AL79" s="911"/>
      <c r="AM79" s="911"/>
      <c r="AN79" s="911"/>
      <c r="AO79" s="911"/>
      <c r="AP79" s="911">
        <v>1164</v>
      </c>
      <c r="AQ79" s="911"/>
      <c r="AR79" s="911"/>
      <c r="AS79" s="911"/>
      <c r="AT79" s="911"/>
      <c r="AU79" s="911">
        <v>41</v>
      </c>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615</v>
      </c>
      <c r="C80" s="954"/>
      <c r="D80" s="954"/>
      <c r="E80" s="954"/>
      <c r="F80" s="954"/>
      <c r="G80" s="954"/>
      <c r="H80" s="954"/>
      <c r="I80" s="954"/>
      <c r="J80" s="954"/>
      <c r="K80" s="954"/>
      <c r="L80" s="954"/>
      <c r="M80" s="954"/>
      <c r="N80" s="954"/>
      <c r="O80" s="954"/>
      <c r="P80" s="955"/>
      <c r="Q80" s="956">
        <v>2269</v>
      </c>
      <c r="R80" s="911"/>
      <c r="S80" s="911"/>
      <c r="T80" s="911"/>
      <c r="U80" s="911"/>
      <c r="V80" s="911">
        <v>2228</v>
      </c>
      <c r="W80" s="911"/>
      <c r="X80" s="911"/>
      <c r="Y80" s="911"/>
      <c r="Z80" s="911"/>
      <c r="AA80" s="911">
        <v>42</v>
      </c>
      <c r="AB80" s="911"/>
      <c r="AC80" s="911"/>
      <c r="AD80" s="911"/>
      <c r="AE80" s="911"/>
      <c r="AF80" s="911">
        <v>42</v>
      </c>
      <c r="AG80" s="911"/>
      <c r="AH80" s="911"/>
      <c r="AI80" s="911"/>
      <c r="AJ80" s="911"/>
      <c r="AK80" s="911" t="s">
        <v>593</v>
      </c>
      <c r="AL80" s="911"/>
      <c r="AM80" s="911"/>
      <c r="AN80" s="911"/>
      <c r="AO80" s="911"/>
      <c r="AP80" s="911">
        <v>1339</v>
      </c>
      <c r="AQ80" s="911"/>
      <c r="AR80" s="911"/>
      <c r="AS80" s="911"/>
      <c r="AT80" s="911"/>
      <c r="AU80" s="911">
        <v>917</v>
      </c>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607</v>
      </c>
      <c r="C81" s="954"/>
      <c r="D81" s="954"/>
      <c r="E81" s="954"/>
      <c r="F81" s="954"/>
      <c r="G81" s="954"/>
      <c r="H81" s="954"/>
      <c r="I81" s="954"/>
      <c r="J81" s="954"/>
      <c r="K81" s="954"/>
      <c r="L81" s="954"/>
      <c r="M81" s="954"/>
      <c r="N81" s="954"/>
      <c r="O81" s="954"/>
      <c r="P81" s="955"/>
      <c r="Q81" s="956">
        <v>298</v>
      </c>
      <c r="R81" s="911"/>
      <c r="S81" s="911"/>
      <c r="T81" s="911"/>
      <c r="U81" s="911"/>
      <c r="V81" s="911">
        <v>227</v>
      </c>
      <c r="W81" s="911"/>
      <c r="X81" s="911"/>
      <c r="Y81" s="911"/>
      <c r="Z81" s="911"/>
      <c r="AA81" s="911">
        <v>71</v>
      </c>
      <c r="AB81" s="911"/>
      <c r="AC81" s="911"/>
      <c r="AD81" s="911"/>
      <c r="AE81" s="911"/>
      <c r="AF81" s="911">
        <v>71</v>
      </c>
      <c r="AG81" s="911"/>
      <c r="AH81" s="911"/>
      <c r="AI81" s="911"/>
      <c r="AJ81" s="911"/>
      <c r="AK81" s="911">
        <v>23</v>
      </c>
      <c r="AL81" s="911"/>
      <c r="AM81" s="911"/>
      <c r="AN81" s="911"/>
      <c r="AO81" s="911"/>
      <c r="AP81" s="911" t="s">
        <v>612</v>
      </c>
      <c r="AQ81" s="911"/>
      <c r="AR81" s="911"/>
      <c r="AS81" s="911"/>
      <c r="AT81" s="911"/>
      <c r="AU81" s="911" t="s">
        <v>527</v>
      </c>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608</v>
      </c>
      <c r="C82" s="954"/>
      <c r="D82" s="954"/>
      <c r="E82" s="954"/>
      <c r="F82" s="954"/>
      <c r="G82" s="954"/>
      <c r="H82" s="954"/>
      <c r="I82" s="954"/>
      <c r="J82" s="954"/>
      <c r="K82" s="954"/>
      <c r="L82" s="954"/>
      <c r="M82" s="954"/>
      <c r="N82" s="954"/>
      <c r="O82" s="954"/>
      <c r="P82" s="955"/>
      <c r="Q82" s="956">
        <v>57</v>
      </c>
      <c r="R82" s="911"/>
      <c r="S82" s="911"/>
      <c r="T82" s="911"/>
      <c r="U82" s="911"/>
      <c r="V82" s="911">
        <v>51</v>
      </c>
      <c r="W82" s="911"/>
      <c r="X82" s="911"/>
      <c r="Y82" s="911"/>
      <c r="Z82" s="911"/>
      <c r="AA82" s="911">
        <v>5</v>
      </c>
      <c r="AB82" s="911"/>
      <c r="AC82" s="911"/>
      <c r="AD82" s="911"/>
      <c r="AE82" s="911"/>
      <c r="AF82" s="911">
        <v>5</v>
      </c>
      <c r="AG82" s="911"/>
      <c r="AH82" s="911"/>
      <c r="AI82" s="911"/>
      <c r="AJ82" s="911"/>
      <c r="AK82" s="911" t="s">
        <v>593</v>
      </c>
      <c r="AL82" s="911"/>
      <c r="AM82" s="911"/>
      <c r="AN82" s="911"/>
      <c r="AO82" s="911"/>
      <c r="AP82" s="911" t="s">
        <v>614</v>
      </c>
      <c r="AQ82" s="911"/>
      <c r="AR82" s="911"/>
      <c r="AS82" s="911"/>
      <c r="AT82" s="911"/>
      <c r="AU82" s="911" t="s">
        <v>527</v>
      </c>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609</v>
      </c>
      <c r="C83" s="954"/>
      <c r="D83" s="954"/>
      <c r="E83" s="954"/>
      <c r="F83" s="954"/>
      <c r="G83" s="954"/>
      <c r="H83" s="954"/>
      <c r="I83" s="954"/>
      <c r="J83" s="954"/>
      <c r="K83" s="954"/>
      <c r="L83" s="954"/>
      <c r="M83" s="954"/>
      <c r="N83" s="954"/>
      <c r="O83" s="954"/>
      <c r="P83" s="955"/>
      <c r="Q83" s="956">
        <v>194</v>
      </c>
      <c r="R83" s="911"/>
      <c r="S83" s="911"/>
      <c r="T83" s="911"/>
      <c r="U83" s="911"/>
      <c r="V83" s="911">
        <v>191</v>
      </c>
      <c r="W83" s="911"/>
      <c r="X83" s="911"/>
      <c r="Y83" s="911"/>
      <c r="Z83" s="911"/>
      <c r="AA83" s="911">
        <v>3</v>
      </c>
      <c r="AB83" s="911"/>
      <c r="AC83" s="911"/>
      <c r="AD83" s="911"/>
      <c r="AE83" s="911"/>
      <c r="AF83" s="911">
        <v>3</v>
      </c>
      <c r="AG83" s="911"/>
      <c r="AH83" s="911"/>
      <c r="AI83" s="911"/>
      <c r="AJ83" s="911"/>
      <c r="AK83" s="911" t="s">
        <v>593</v>
      </c>
      <c r="AL83" s="911"/>
      <c r="AM83" s="911"/>
      <c r="AN83" s="911"/>
      <c r="AO83" s="911"/>
      <c r="AP83" s="911" t="s">
        <v>593</v>
      </c>
      <c r="AQ83" s="911"/>
      <c r="AR83" s="911"/>
      <c r="AS83" s="911"/>
      <c r="AT83" s="911"/>
      <c r="AU83" s="911" t="s">
        <v>527</v>
      </c>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610</v>
      </c>
      <c r="C84" s="954"/>
      <c r="D84" s="954"/>
      <c r="E84" s="954"/>
      <c r="F84" s="954"/>
      <c r="G84" s="954"/>
      <c r="H84" s="954"/>
      <c r="I84" s="954"/>
      <c r="J84" s="954"/>
      <c r="K84" s="954"/>
      <c r="L84" s="954"/>
      <c r="M84" s="954"/>
      <c r="N84" s="954"/>
      <c r="O84" s="954"/>
      <c r="P84" s="955"/>
      <c r="Q84" s="956">
        <v>222382</v>
      </c>
      <c r="R84" s="911"/>
      <c r="S84" s="911"/>
      <c r="T84" s="911"/>
      <c r="U84" s="911"/>
      <c r="V84" s="911">
        <v>212552</v>
      </c>
      <c r="W84" s="911"/>
      <c r="X84" s="911"/>
      <c r="Y84" s="911"/>
      <c r="Z84" s="911"/>
      <c r="AA84" s="911">
        <v>9831</v>
      </c>
      <c r="AB84" s="911"/>
      <c r="AC84" s="911"/>
      <c r="AD84" s="911"/>
      <c r="AE84" s="911"/>
      <c r="AF84" s="911">
        <v>9831</v>
      </c>
      <c r="AG84" s="911"/>
      <c r="AH84" s="911"/>
      <c r="AI84" s="911"/>
      <c r="AJ84" s="911"/>
      <c r="AK84" s="911">
        <v>127</v>
      </c>
      <c r="AL84" s="911"/>
      <c r="AM84" s="911"/>
      <c r="AN84" s="911"/>
      <c r="AO84" s="911"/>
      <c r="AP84" s="911" t="s">
        <v>593</v>
      </c>
      <c r="AQ84" s="911"/>
      <c r="AR84" s="911"/>
      <c r="AS84" s="911"/>
      <c r="AT84" s="911"/>
      <c r="AU84" s="911" t="s">
        <v>527</v>
      </c>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10648</v>
      </c>
      <c r="AG88" s="922"/>
      <c r="AH88" s="922"/>
      <c r="AI88" s="922"/>
      <c r="AJ88" s="922"/>
      <c r="AK88" s="919"/>
      <c r="AL88" s="919"/>
      <c r="AM88" s="919"/>
      <c r="AN88" s="919"/>
      <c r="AO88" s="919"/>
      <c r="AP88" s="922">
        <v>2984</v>
      </c>
      <c r="AQ88" s="922"/>
      <c r="AR88" s="922"/>
      <c r="AS88" s="922"/>
      <c r="AT88" s="922"/>
      <c r="AU88" s="922">
        <v>958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330</v>
      </c>
      <c r="CS102" s="930"/>
      <c r="CT102" s="930"/>
      <c r="CU102" s="930"/>
      <c r="CV102" s="973"/>
      <c r="CW102" s="972" t="s">
        <v>527</v>
      </c>
      <c r="CX102" s="930"/>
      <c r="CY102" s="930"/>
      <c r="CZ102" s="930"/>
      <c r="DA102" s="973"/>
      <c r="DB102" s="972">
        <v>181</v>
      </c>
      <c r="DC102" s="930"/>
      <c r="DD102" s="930"/>
      <c r="DE102" s="930"/>
      <c r="DF102" s="973"/>
      <c r="DG102" s="972" t="s">
        <v>527</v>
      </c>
      <c r="DH102" s="930"/>
      <c r="DI102" s="930"/>
      <c r="DJ102" s="930"/>
      <c r="DK102" s="973"/>
      <c r="DL102" s="972" t="s">
        <v>527</v>
      </c>
      <c r="DM102" s="930"/>
      <c r="DN102" s="930"/>
      <c r="DO102" s="930"/>
      <c r="DP102" s="973"/>
      <c r="DQ102" s="972" t="s">
        <v>527</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303</v>
      </c>
      <c r="AG109" s="975"/>
      <c r="AH109" s="975"/>
      <c r="AI109" s="975"/>
      <c r="AJ109" s="976"/>
      <c r="AK109" s="974" t="s">
        <v>302</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303</v>
      </c>
      <c r="BW109" s="975"/>
      <c r="BX109" s="975"/>
      <c r="BY109" s="975"/>
      <c r="BZ109" s="976"/>
      <c r="CA109" s="974" t="s">
        <v>302</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303</v>
      </c>
      <c r="DM109" s="975"/>
      <c r="DN109" s="975"/>
      <c r="DO109" s="975"/>
      <c r="DP109" s="976"/>
      <c r="DQ109" s="974" t="s">
        <v>302</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5423692</v>
      </c>
      <c r="AB110" s="982"/>
      <c r="AC110" s="982"/>
      <c r="AD110" s="982"/>
      <c r="AE110" s="983"/>
      <c r="AF110" s="984">
        <v>5495412</v>
      </c>
      <c r="AG110" s="982"/>
      <c r="AH110" s="982"/>
      <c r="AI110" s="982"/>
      <c r="AJ110" s="983"/>
      <c r="AK110" s="984">
        <v>5621061</v>
      </c>
      <c r="AL110" s="982"/>
      <c r="AM110" s="982"/>
      <c r="AN110" s="982"/>
      <c r="AO110" s="983"/>
      <c r="AP110" s="985">
        <v>22.9</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52581084</v>
      </c>
      <c r="BR110" s="1017"/>
      <c r="BS110" s="1017"/>
      <c r="BT110" s="1017"/>
      <c r="BU110" s="1017"/>
      <c r="BV110" s="1017">
        <v>53645187</v>
      </c>
      <c r="BW110" s="1017"/>
      <c r="BX110" s="1017"/>
      <c r="BY110" s="1017"/>
      <c r="BZ110" s="1017"/>
      <c r="CA110" s="1017">
        <v>57573996</v>
      </c>
      <c r="CB110" s="1017"/>
      <c r="CC110" s="1017"/>
      <c r="CD110" s="1017"/>
      <c r="CE110" s="1017"/>
      <c r="CF110" s="1031">
        <v>234.4</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411</v>
      </c>
      <c r="DM110" s="1017"/>
      <c r="DN110" s="1017"/>
      <c r="DO110" s="1017"/>
      <c r="DP110" s="1017"/>
      <c r="DQ110" s="1017" t="s">
        <v>437</v>
      </c>
      <c r="DR110" s="1017"/>
      <c r="DS110" s="1017"/>
      <c r="DT110" s="1017"/>
      <c r="DU110" s="1017"/>
      <c r="DV110" s="1018" t="s">
        <v>411</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411</v>
      </c>
      <c r="AB111" s="1024"/>
      <c r="AC111" s="1024"/>
      <c r="AD111" s="1024"/>
      <c r="AE111" s="1025"/>
      <c r="AF111" s="1026" t="s">
        <v>411</v>
      </c>
      <c r="AG111" s="1024"/>
      <c r="AH111" s="1024"/>
      <c r="AI111" s="1024"/>
      <c r="AJ111" s="1025"/>
      <c r="AK111" s="1026" t="s">
        <v>439</v>
      </c>
      <c r="AL111" s="1024"/>
      <c r="AM111" s="1024"/>
      <c r="AN111" s="1024"/>
      <c r="AO111" s="1025"/>
      <c r="AP111" s="1027" t="s">
        <v>437</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t="s">
        <v>441</v>
      </c>
      <c r="BR111" s="1010"/>
      <c r="BS111" s="1010"/>
      <c r="BT111" s="1010"/>
      <c r="BU111" s="1010"/>
      <c r="BV111" s="1010" t="s">
        <v>441</v>
      </c>
      <c r="BW111" s="1010"/>
      <c r="BX111" s="1010"/>
      <c r="BY111" s="1010"/>
      <c r="BZ111" s="1010"/>
      <c r="CA111" s="1010" t="s">
        <v>437</v>
      </c>
      <c r="CB111" s="1010"/>
      <c r="CC111" s="1010"/>
      <c r="CD111" s="1010"/>
      <c r="CE111" s="1010"/>
      <c r="CF111" s="1004" t="s">
        <v>441</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437</v>
      </c>
      <c r="DH111" s="1010"/>
      <c r="DI111" s="1010"/>
      <c r="DJ111" s="1010"/>
      <c r="DK111" s="1010"/>
      <c r="DL111" s="1010" t="s">
        <v>441</v>
      </c>
      <c r="DM111" s="1010"/>
      <c r="DN111" s="1010"/>
      <c r="DO111" s="1010"/>
      <c r="DP111" s="1010"/>
      <c r="DQ111" s="1010" t="s">
        <v>437</v>
      </c>
      <c r="DR111" s="1010"/>
      <c r="DS111" s="1010"/>
      <c r="DT111" s="1010"/>
      <c r="DU111" s="1010"/>
      <c r="DV111" s="1011" t="s">
        <v>437</v>
      </c>
      <c r="DW111" s="1011"/>
      <c r="DX111" s="1011"/>
      <c r="DY111" s="1011"/>
      <c r="DZ111" s="1012"/>
    </row>
    <row r="112" spans="1:131" s="246"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445</v>
      </c>
      <c r="AB112" s="1049"/>
      <c r="AC112" s="1049"/>
      <c r="AD112" s="1049"/>
      <c r="AE112" s="1050"/>
      <c r="AF112" s="1051" t="s">
        <v>439</v>
      </c>
      <c r="AG112" s="1049"/>
      <c r="AH112" s="1049"/>
      <c r="AI112" s="1049"/>
      <c r="AJ112" s="1050"/>
      <c r="AK112" s="1051" t="s">
        <v>445</v>
      </c>
      <c r="AL112" s="1049"/>
      <c r="AM112" s="1049"/>
      <c r="AN112" s="1049"/>
      <c r="AO112" s="1050"/>
      <c r="AP112" s="1052" t="s">
        <v>441</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24789545</v>
      </c>
      <c r="BR112" s="1010"/>
      <c r="BS112" s="1010"/>
      <c r="BT112" s="1010"/>
      <c r="BU112" s="1010"/>
      <c r="BV112" s="1010">
        <v>28885541</v>
      </c>
      <c r="BW112" s="1010"/>
      <c r="BX112" s="1010"/>
      <c r="BY112" s="1010"/>
      <c r="BZ112" s="1010"/>
      <c r="CA112" s="1010">
        <v>32945786</v>
      </c>
      <c r="CB112" s="1010"/>
      <c r="CC112" s="1010"/>
      <c r="CD112" s="1010"/>
      <c r="CE112" s="1010"/>
      <c r="CF112" s="1004">
        <v>134.1</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445</v>
      </c>
      <c r="DH112" s="1010"/>
      <c r="DI112" s="1010"/>
      <c r="DJ112" s="1010"/>
      <c r="DK112" s="1010"/>
      <c r="DL112" s="1010" t="s">
        <v>441</v>
      </c>
      <c r="DM112" s="1010"/>
      <c r="DN112" s="1010"/>
      <c r="DO112" s="1010"/>
      <c r="DP112" s="1010"/>
      <c r="DQ112" s="1010" t="s">
        <v>441</v>
      </c>
      <c r="DR112" s="1010"/>
      <c r="DS112" s="1010"/>
      <c r="DT112" s="1010"/>
      <c r="DU112" s="1010"/>
      <c r="DV112" s="1011" t="s">
        <v>439</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1457565</v>
      </c>
      <c r="AB113" s="1024"/>
      <c r="AC113" s="1024"/>
      <c r="AD113" s="1024"/>
      <c r="AE113" s="1025"/>
      <c r="AF113" s="1026">
        <v>1591888</v>
      </c>
      <c r="AG113" s="1024"/>
      <c r="AH113" s="1024"/>
      <c r="AI113" s="1024"/>
      <c r="AJ113" s="1025"/>
      <c r="AK113" s="1026">
        <v>1598429</v>
      </c>
      <c r="AL113" s="1024"/>
      <c r="AM113" s="1024"/>
      <c r="AN113" s="1024"/>
      <c r="AO113" s="1025"/>
      <c r="AP113" s="1027">
        <v>6.5</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1521056</v>
      </c>
      <c r="BR113" s="1010"/>
      <c r="BS113" s="1010"/>
      <c r="BT113" s="1010"/>
      <c r="BU113" s="1010"/>
      <c r="BV113" s="1010">
        <v>1196958</v>
      </c>
      <c r="BW113" s="1010"/>
      <c r="BX113" s="1010"/>
      <c r="BY113" s="1010"/>
      <c r="BZ113" s="1010"/>
      <c r="CA113" s="1010">
        <v>957898</v>
      </c>
      <c r="CB113" s="1010"/>
      <c r="CC113" s="1010"/>
      <c r="CD113" s="1010"/>
      <c r="CE113" s="1010"/>
      <c r="CF113" s="1004">
        <v>3.9</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441</v>
      </c>
      <c r="DH113" s="1049"/>
      <c r="DI113" s="1049"/>
      <c r="DJ113" s="1049"/>
      <c r="DK113" s="1050"/>
      <c r="DL113" s="1051" t="s">
        <v>441</v>
      </c>
      <c r="DM113" s="1049"/>
      <c r="DN113" s="1049"/>
      <c r="DO113" s="1049"/>
      <c r="DP113" s="1050"/>
      <c r="DQ113" s="1051" t="s">
        <v>445</v>
      </c>
      <c r="DR113" s="1049"/>
      <c r="DS113" s="1049"/>
      <c r="DT113" s="1049"/>
      <c r="DU113" s="1050"/>
      <c r="DV113" s="1052" t="s">
        <v>439</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342381</v>
      </c>
      <c r="AB114" s="1049"/>
      <c r="AC114" s="1049"/>
      <c r="AD114" s="1049"/>
      <c r="AE114" s="1050"/>
      <c r="AF114" s="1051">
        <v>337399</v>
      </c>
      <c r="AG114" s="1049"/>
      <c r="AH114" s="1049"/>
      <c r="AI114" s="1049"/>
      <c r="AJ114" s="1050"/>
      <c r="AK114" s="1051">
        <v>255170</v>
      </c>
      <c r="AL114" s="1049"/>
      <c r="AM114" s="1049"/>
      <c r="AN114" s="1049"/>
      <c r="AO114" s="1050"/>
      <c r="AP114" s="1052">
        <v>1</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7177121</v>
      </c>
      <c r="BR114" s="1010"/>
      <c r="BS114" s="1010"/>
      <c r="BT114" s="1010"/>
      <c r="BU114" s="1010"/>
      <c r="BV114" s="1010">
        <v>7329434</v>
      </c>
      <c r="BW114" s="1010"/>
      <c r="BX114" s="1010"/>
      <c r="BY114" s="1010"/>
      <c r="BZ114" s="1010"/>
      <c r="CA114" s="1010">
        <v>6992802</v>
      </c>
      <c r="CB114" s="1010"/>
      <c r="CC114" s="1010"/>
      <c r="CD114" s="1010"/>
      <c r="CE114" s="1010"/>
      <c r="CF114" s="1004">
        <v>28.5</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441</v>
      </c>
      <c r="DH114" s="1049"/>
      <c r="DI114" s="1049"/>
      <c r="DJ114" s="1049"/>
      <c r="DK114" s="1050"/>
      <c r="DL114" s="1051" t="s">
        <v>445</v>
      </c>
      <c r="DM114" s="1049"/>
      <c r="DN114" s="1049"/>
      <c r="DO114" s="1049"/>
      <c r="DP114" s="1050"/>
      <c r="DQ114" s="1051" t="s">
        <v>445</v>
      </c>
      <c r="DR114" s="1049"/>
      <c r="DS114" s="1049"/>
      <c r="DT114" s="1049"/>
      <c r="DU114" s="1050"/>
      <c r="DV114" s="1052" t="s">
        <v>439</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445</v>
      </c>
      <c r="AB115" s="1024"/>
      <c r="AC115" s="1024"/>
      <c r="AD115" s="1024"/>
      <c r="AE115" s="1025"/>
      <c r="AF115" s="1026" t="s">
        <v>445</v>
      </c>
      <c r="AG115" s="1024"/>
      <c r="AH115" s="1024"/>
      <c r="AI115" s="1024"/>
      <c r="AJ115" s="1025"/>
      <c r="AK115" s="1026" t="s">
        <v>445</v>
      </c>
      <c r="AL115" s="1024"/>
      <c r="AM115" s="1024"/>
      <c r="AN115" s="1024"/>
      <c r="AO115" s="1025"/>
      <c r="AP115" s="1027" t="s">
        <v>445</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441</v>
      </c>
      <c r="BR115" s="1010"/>
      <c r="BS115" s="1010"/>
      <c r="BT115" s="1010"/>
      <c r="BU115" s="1010"/>
      <c r="BV115" s="1010" t="s">
        <v>439</v>
      </c>
      <c r="BW115" s="1010"/>
      <c r="BX115" s="1010"/>
      <c r="BY115" s="1010"/>
      <c r="BZ115" s="1010"/>
      <c r="CA115" s="1010" t="s">
        <v>441</v>
      </c>
      <c r="CB115" s="1010"/>
      <c r="CC115" s="1010"/>
      <c r="CD115" s="1010"/>
      <c r="CE115" s="1010"/>
      <c r="CF115" s="1004" t="s">
        <v>445</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445</v>
      </c>
      <c r="DH115" s="1049"/>
      <c r="DI115" s="1049"/>
      <c r="DJ115" s="1049"/>
      <c r="DK115" s="1050"/>
      <c r="DL115" s="1051" t="s">
        <v>441</v>
      </c>
      <c r="DM115" s="1049"/>
      <c r="DN115" s="1049"/>
      <c r="DO115" s="1049"/>
      <c r="DP115" s="1050"/>
      <c r="DQ115" s="1051" t="s">
        <v>441</v>
      </c>
      <c r="DR115" s="1049"/>
      <c r="DS115" s="1049"/>
      <c r="DT115" s="1049"/>
      <c r="DU115" s="1050"/>
      <c r="DV115" s="1052" t="s">
        <v>439</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441</v>
      </c>
      <c r="AB116" s="1049"/>
      <c r="AC116" s="1049"/>
      <c r="AD116" s="1049"/>
      <c r="AE116" s="1050"/>
      <c r="AF116" s="1051" t="s">
        <v>439</v>
      </c>
      <c r="AG116" s="1049"/>
      <c r="AH116" s="1049"/>
      <c r="AI116" s="1049"/>
      <c r="AJ116" s="1050"/>
      <c r="AK116" s="1051" t="s">
        <v>445</v>
      </c>
      <c r="AL116" s="1049"/>
      <c r="AM116" s="1049"/>
      <c r="AN116" s="1049"/>
      <c r="AO116" s="1050"/>
      <c r="AP116" s="1052" t="s">
        <v>441</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445</v>
      </c>
      <c r="BR116" s="1010"/>
      <c r="BS116" s="1010"/>
      <c r="BT116" s="1010"/>
      <c r="BU116" s="1010"/>
      <c r="BV116" s="1010" t="s">
        <v>445</v>
      </c>
      <c r="BW116" s="1010"/>
      <c r="BX116" s="1010"/>
      <c r="BY116" s="1010"/>
      <c r="BZ116" s="1010"/>
      <c r="CA116" s="1010" t="s">
        <v>441</v>
      </c>
      <c r="CB116" s="1010"/>
      <c r="CC116" s="1010"/>
      <c r="CD116" s="1010"/>
      <c r="CE116" s="1010"/>
      <c r="CF116" s="1004" t="s">
        <v>445</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441</v>
      </c>
      <c r="DH116" s="1049"/>
      <c r="DI116" s="1049"/>
      <c r="DJ116" s="1049"/>
      <c r="DK116" s="1050"/>
      <c r="DL116" s="1051" t="s">
        <v>441</v>
      </c>
      <c r="DM116" s="1049"/>
      <c r="DN116" s="1049"/>
      <c r="DO116" s="1049"/>
      <c r="DP116" s="1050"/>
      <c r="DQ116" s="1051" t="s">
        <v>445</v>
      </c>
      <c r="DR116" s="1049"/>
      <c r="DS116" s="1049"/>
      <c r="DT116" s="1049"/>
      <c r="DU116" s="1050"/>
      <c r="DV116" s="1052" t="s">
        <v>441</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7223638</v>
      </c>
      <c r="AB117" s="1067"/>
      <c r="AC117" s="1067"/>
      <c r="AD117" s="1067"/>
      <c r="AE117" s="1068"/>
      <c r="AF117" s="1069">
        <v>7424699</v>
      </c>
      <c r="AG117" s="1067"/>
      <c r="AH117" s="1067"/>
      <c r="AI117" s="1067"/>
      <c r="AJ117" s="1068"/>
      <c r="AK117" s="1069">
        <v>7474660</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462</v>
      </c>
      <c r="BR117" s="1010"/>
      <c r="BS117" s="1010"/>
      <c r="BT117" s="1010"/>
      <c r="BU117" s="1010"/>
      <c r="BV117" s="1010" t="s">
        <v>463</v>
      </c>
      <c r="BW117" s="1010"/>
      <c r="BX117" s="1010"/>
      <c r="BY117" s="1010"/>
      <c r="BZ117" s="1010"/>
      <c r="CA117" s="1010" t="s">
        <v>462</v>
      </c>
      <c r="CB117" s="1010"/>
      <c r="CC117" s="1010"/>
      <c r="CD117" s="1010"/>
      <c r="CE117" s="1010"/>
      <c r="CF117" s="1004" t="s">
        <v>464</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466</v>
      </c>
      <c r="DH117" s="1049"/>
      <c r="DI117" s="1049"/>
      <c r="DJ117" s="1049"/>
      <c r="DK117" s="1050"/>
      <c r="DL117" s="1051" t="s">
        <v>467</v>
      </c>
      <c r="DM117" s="1049"/>
      <c r="DN117" s="1049"/>
      <c r="DO117" s="1049"/>
      <c r="DP117" s="1050"/>
      <c r="DQ117" s="1051" t="s">
        <v>468</v>
      </c>
      <c r="DR117" s="1049"/>
      <c r="DS117" s="1049"/>
      <c r="DT117" s="1049"/>
      <c r="DU117" s="1050"/>
      <c r="DV117" s="1052" t="s">
        <v>469</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303</v>
      </c>
      <c r="AG118" s="975"/>
      <c r="AH118" s="975"/>
      <c r="AI118" s="975"/>
      <c r="AJ118" s="976"/>
      <c r="AK118" s="974" t="s">
        <v>302</v>
      </c>
      <c r="AL118" s="975"/>
      <c r="AM118" s="975"/>
      <c r="AN118" s="975"/>
      <c r="AO118" s="976"/>
      <c r="AP118" s="1061" t="s">
        <v>431</v>
      </c>
      <c r="AQ118" s="1062"/>
      <c r="AR118" s="1062"/>
      <c r="AS118" s="1062"/>
      <c r="AT118" s="1063"/>
      <c r="AU118" s="990"/>
      <c r="AV118" s="991"/>
      <c r="AW118" s="991"/>
      <c r="AX118" s="991"/>
      <c r="AY118" s="991"/>
      <c r="AZ118" s="1064" t="s">
        <v>470</v>
      </c>
      <c r="BA118" s="1055"/>
      <c r="BB118" s="1055"/>
      <c r="BC118" s="1055"/>
      <c r="BD118" s="1055"/>
      <c r="BE118" s="1055"/>
      <c r="BF118" s="1055"/>
      <c r="BG118" s="1055"/>
      <c r="BH118" s="1055"/>
      <c r="BI118" s="1055"/>
      <c r="BJ118" s="1055"/>
      <c r="BK118" s="1055"/>
      <c r="BL118" s="1055"/>
      <c r="BM118" s="1055"/>
      <c r="BN118" s="1055"/>
      <c r="BO118" s="1055"/>
      <c r="BP118" s="1056"/>
      <c r="BQ118" s="1087" t="s">
        <v>471</v>
      </c>
      <c r="BR118" s="1088"/>
      <c r="BS118" s="1088"/>
      <c r="BT118" s="1088"/>
      <c r="BU118" s="1088"/>
      <c r="BV118" s="1088" t="s">
        <v>468</v>
      </c>
      <c r="BW118" s="1088"/>
      <c r="BX118" s="1088"/>
      <c r="BY118" s="1088"/>
      <c r="BZ118" s="1088"/>
      <c r="CA118" s="1088" t="s">
        <v>469</v>
      </c>
      <c r="CB118" s="1088"/>
      <c r="CC118" s="1088"/>
      <c r="CD118" s="1088"/>
      <c r="CE118" s="1088"/>
      <c r="CF118" s="1004" t="s">
        <v>472</v>
      </c>
      <c r="CG118" s="1005"/>
      <c r="CH118" s="1005"/>
      <c r="CI118" s="1005"/>
      <c r="CJ118" s="1005"/>
      <c r="CK118" s="1035"/>
      <c r="CL118" s="1036"/>
      <c r="CM118" s="1006" t="s">
        <v>473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441</v>
      </c>
      <c r="DH118" s="1049"/>
      <c r="DI118" s="1049"/>
      <c r="DJ118" s="1049"/>
      <c r="DK118" s="1050"/>
      <c r="DL118" s="1051" t="s">
        <v>469</v>
      </c>
      <c r="DM118" s="1049"/>
      <c r="DN118" s="1049"/>
      <c r="DO118" s="1049"/>
      <c r="DP118" s="1050"/>
      <c r="DQ118" s="1051" t="s">
        <v>472</v>
      </c>
      <c r="DR118" s="1049"/>
      <c r="DS118" s="1049"/>
      <c r="DT118" s="1049"/>
      <c r="DU118" s="1050"/>
      <c r="DV118" s="1052" t="s">
        <v>474</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468</v>
      </c>
      <c r="AB119" s="982"/>
      <c r="AC119" s="982"/>
      <c r="AD119" s="982"/>
      <c r="AE119" s="983"/>
      <c r="AF119" s="984" t="s">
        <v>469</v>
      </c>
      <c r="AG119" s="982"/>
      <c r="AH119" s="982"/>
      <c r="AI119" s="982"/>
      <c r="AJ119" s="983"/>
      <c r="AK119" s="984" t="s">
        <v>468</v>
      </c>
      <c r="AL119" s="982"/>
      <c r="AM119" s="982"/>
      <c r="AN119" s="982"/>
      <c r="AO119" s="983"/>
      <c r="AP119" s="985" t="s">
        <v>468</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475</v>
      </c>
      <c r="BP119" s="1096"/>
      <c r="BQ119" s="1087">
        <v>86068806</v>
      </c>
      <c r="BR119" s="1088"/>
      <c r="BS119" s="1088"/>
      <c r="BT119" s="1088"/>
      <c r="BU119" s="1088"/>
      <c r="BV119" s="1088">
        <v>91057120</v>
      </c>
      <c r="BW119" s="1088"/>
      <c r="BX119" s="1088"/>
      <c r="BY119" s="1088"/>
      <c r="BZ119" s="1088"/>
      <c r="CA119" s="1088">
        <v>98470482</v>
      </c>
      <c r="CB119" s="1088"/>
      <c r="CC119" s="1088"/>
      <c r="CD119" s="1088"/>
      <c r="CE119" s="1088"/>
      <c r="CF119" s="1089"/>
      <c r="CG119" s="1090"/>
      <c r="CH119" s="1090"/>
      <c r="CI119" s="1090"/>
      <c r="CJ119" s="1091"/>
      <c r="CK119" s="1037"/>
      <c r="CL119" s="1038"/>
      <c r="CM119" s="1092" t="s">
        <v>476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474</v>
      </c>
      <c r="DH119" s="1074"/>
      <c r="DI119" s="1074"/>
      <c r="DJ119" s="1074"/>
      <c r="DK119" s="1075"/>
      <c r="DL119" s="1073" t="s">
        <v>472</v>
      </c>
      <c r="DM119" s="1074"/>
      <c r="DN119" s="1074"/>
      <c r="DO119" s="1074"/>
      <c r="DP119" s="1075"/>
      <c r="DQ119" s="1073" t="s">
        <v>474</v>
      </c>
      <c r="DR119" s="1074"/>
      <c r="DS119" s="1074"/>
      <c r="DT119" s="1074"/>
      <c r="DU119" s="1075"/>
      <c r="DV119" s="1076" t="s">
        <v>471</v>
      </c>
      <c r="DW119" s="1077"/>
      <c r="DX119" s="1077"/>
      <c r="DY119" s="1077"/>
      <c r="DZ119" s="1078"/>
    </row>
    <row r="120" spans="1:130" s="246" customFormat="1" ht="26.25" customHeight="1" x14ac:dyDescent="0.15">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471</v>
      </c>
      <c r="AB120" s="1049"/>
      <c r="AC120" s="1049"/>
      <c r="AD120" s="1049"/>
      <c r="AE120" s="1050"/>
      <c r="AF120" s="1051" t="s">
        <v>469</v>
      </c>
      <c r="AG120" s="1049"/>
      <c r="AH120" s="1049"/>
      <c r="AI120" s="1049"/>
      <c r="AJ120" s="1050"/>
      <c r="AK120" s="1051" t="s">
        <v>474</v>
      </c>
      <c r="AL120" s="1049"/>
      <c r="AM120" s="1049"/>
      <c r="AN120" s="1049"/>
      <c r="AO120" s="1050"/>
      <c r="AP120" s="1052" t="s">
        <v>474</v>
      </c>
      <c r="AQ120" s="1053"/>
      <c r="AR120" s="1053"/>
      <c r="AS120" s="1053"/>
      <c r="AT120" s="1054"/>
      <c r="AU120" s="1079" t="s">
        <v>477</v>
      </c>
      <c r="AV120" s="1080"/>
      <c r="AW120" s="1080"/>
      <c r="AX120" s="1080"/>
      <c r="AY120" s="1081"/>
      <c r="AZ120" s="1030" t="s">
        <v>478</v>
      </c>
      <c r="BA120" s="979"/>
      <c r="BB120" s="979"/>
      <c r="BC120" s="979"/>
      <c r="BD120" s="979"/>
      <c r="BE120" s="979"/>
      <c r="BF120" s="979"/>
      <c r="BG120" s="979"/>
      <c r="BH120" s="979"/>
      <c r="BI120" s="979"/>
      <c r="BJ120" s="979"/>
      <c r="BK120" s="979"/>
      <c r="BL120" s="979"/>
      <c r="BM120" s="979"/>
      <c r="BN120" s="979"/>
      <c r="BO120" s="979"/>
      <c r="BP120" s="980"/>
      <c r="BQ120" s="1016">
        <v>22454189</v>
      </c>
      <c r="BR120" s="1017"/>
      <c r="BS120" s="1017"/>
      <c r="BT120" s="1017"/>
      <c r="BU120" s="1017"/>
      <c r="BV120" s="1017">
        <v>23810685</v>
      </c>
      <c r="BW120" s="1017"/>
      <c r="BX120" s="1017"/>
      <c r="BY120" s="1017"/>
      <c r="BZ120" s="1017"/>
      <c r="CA120" s="1017">
        <v>21641740</v>
      </c>
      <c r="CB120" s="1017"/>
      <c r="CC120" s="1017"/>
      <c r="CD120" s="1017"/>
      <c r="CE120" s="1017"/>
      <c r="CF120" s="1031">
        <v>88.1</v>
      </c>
      <c r="CG120" s="1032"/>
      <c r="CH120" s="1032"/>
      <c r="CI120" s="1032"/>
      <c r="CJ120" s="1032"/>
      <c r="CK120" s="1097" t="s">
        <v>479</v>
      </c>
      <c r="CL120" s="1098"/>
      <c r="CM120" s="1098"/>
      <c r="CN120" s="1098"/>
      <c r="CO120" s="1099"/>
      <c r="CP120" s="1105" t="s">
        <v>480</v>
      </c>
      <c r="CQ120" s="1106"/>
      <c r="CR120" s="1106"/>
      <c r="CS120" s="1106"/>
      <c r="CT120" s="1106"/>
      <c r="CU120" s="1106"/>
      <c r="CV120" s="1106"/>
      <c r="CW120" s="1106"/>
      <c r="CX120" s="1106"/>
      <c r="CY120" s="1106"/>
      <c r="CZ120" s="1106"/>
      <c r="DA120" s="1106"/>
      <c r="DB120" s="1106"/>
      <c r="DC120" s="1106"/>
      <c r="DD120" s="1106"/>
      <c r="DE120" s="1106"/>
      <c r="DF120" s="1107"/>
      <c r="DG120" s="1016">
        <v>23327428</v>
      </c>
      <c r="DH120" s="1017"/>
      <c r="DI120" s="1017"/>
      <c r="DJ120" s="1017"/>
      <c r="DK120" s="1017"/>
      <c r="DL120" s="1017">
        <v>24242132</v>
      </c>
      <c r="DM120" s="1017"/>
      <c r="DN120" s="1017"/>
      <c r="DO120" s="1017"/>
      <c r="DP120" s="1017"/>
      <c r="DQ120" s="1017">
        <v>24849955</v>
      </c>
      <c r="DR120" s="1017"/>
      <c r="DS120" s="1017"/>
      <c r="DT120" s="1017"/>
      <c r="DU120" s="1017"/>
      <c r="DV120" s="1018">
        <v>101.2</v>
      </c>
      <c r="DW120" s="1018"/>
      <c r="DX120" s="1018"/>
      <c r="DY120" s="1018"/>
      <c r="DZ120" s="1019"/>
    </row>
    <row r="121" spans="1:130" s="246" customFormat="1" ht="26.25" customHeight="1" x14ac:dyDescent="0.15">
      <c r="A121" s="1149"/>
      <c r="B121" s="1036"/>
      <c r="C121" s="1057" t="s">
        <v>481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441</v>
      </c>
      <c r="AB121" s="1049"/>
      <c r="AC121" s="1049"/>
      <c r="AD121" s="1049"/>
      <c r="AE121" s="1050"/>
      <c r="AF121" s="1051" t="s">
        <v>468</v>
      </c>
      <c r="AG121" s="1049"/>
      <c r="AH121" s="1049"/>
      <c r="AI121" s="1049"/>
      <c r="AJ121" s="1050"/>
      <c r="AK121" s="1051" t="s">
        <v>466</v>
      </c>
      <c r="AL121" s="1049"/>
      <c r="AM121" s="1049"/>
      <c r="AN121" s="1049"/>
      <c r="AO121" s="1050"/>
      <c r="AP121" s="1052" t="s">
        <v>474</v>
      </c>
      <c r="AQ121" s="1053"/>
      <c r="AR121" s="1053"/>
      <c r="AS121" s="1053"/>
      <c r="AT121" s="1054"/>
      <c r="AU121" s="1082"/>
      <c r="AV121" s="1083"/>
      <c r="AW121" s="1083"/>
      <c r="AX121" s="1083"/>
      <c r="AY121" s="1084"/>
      <c r="AZ121" s="1039" t="s">
        <v>482</v>
      </c>
      <c r="BA121" s="1040"/>
      <c r="BB121" s="1040"/>
      <c r="BC121" s="1040"/>
      <c r="BD121" s="1040"/>
      <c r="BE121" s="1040"/>
      <c r="BF121" s="1040"/>
      <c r="BG121" s="1040"/>
      <c r="BH121" s="1040"/>
      <c r="BI121" s="1040"/>
      <c r="BJ121" s="1040"/>
      <c r="BK121" s="1040"/>
      <c r="BL121" s="1040"/>
      <c r="BM121" s="1040"/>
      <c r="BN121" s="1040"/>
      <c r="BO121" s="1040"/>
      <c r="BP121" s="1041"/>
      <c r="BQ121" s="1009">
        <v>14157694</v>
      </c>
      <c r="BR121" s="1010"/>
      <c r="BS121" s="1010"/>
      <c r="BT121" s="1010"/>
      <c r="BU121" s="1010"/>
      <c r="BV121" s="1010">
        <v>15801149</v>
      </c>
      <c r="BW121" s="1010"/>
      <c r="BX121" s="1010"/>
      <c r="BY121" s="1010"/>
      <c r="BZ121" s="1010"/>
      <c r="CA121" s="1010">
        <v>16026836</v>
      </c>
      <c r="CB121" s="1010"/>
      <c r="CC121" s="1010"/>
      <c r="CD121" s="1010"/>
      <c r="CE121" s="1010"/>
      <c r="CF121" s="1004">
        <v>65.2</v>
      </c>
      <c r="CG121" s="1005"/>
      <c r="CH121" s="1005"/>
      <c r="CI121" s="1005"/>
      <c r="CJ121" s="1005"/>
      <c r="CK121" s="1100"/>
      <c r="CL121" s="1101"/>
      <c r="CM121" s="1101"/>
      <c r="CN121" s="1101"/>
      <c r="CO121" s="1102"/>
      <c r="CP121" s="1110" t="s">
        <v>483</v>
      </c>
      <c r="CQ121" s="1111"/>
      <c r="CR121" s="1111"/>
      <c r="CS121" s="1111"/>
      <c r="CT121" s="1111"/>
      <c r="CU121" s="1111"/>
      <c r="CV121" s="1111"/>
      <c r="CW121" s="1111"/>
      <c r="CX121" s="1111"/>
      <c r="CY121" s="1111"/>
      <c r="CZ121" s="1111"/>
      <c r="DA121" s="1111"/>
      <c r="DB121" s="1111"/>
      <c r="DC121" s="1111"/>
      <c r="DD121" s="1111"/>
      <c r="DE121" s="1111"/>
      <c r="DF121" s="1112"/>
      <c r="DG121" s="1009">
        <v>1131129</v>
      </c>
      <c r="DH121" s="1010"/>
      <c r="DI121" s="1010"/>
      <c r="DJ121" s="1010"/>
      <c r="DK121" s="1010"/>
      <c r="DL121" s="1010">
        <v>4299198</v>
      </c>
      <c r="DM121" s="1010"/>
      <c r="DN121" s="1010"/>
      <c r="DO121" s="1010"/>
      <c r="DP121" s="1010"/>
      <c r="DQ121" s="1010">
        <v>7766576</v>
      </c>
      <c r="DR121" s="1010"/>
      <c r="DS121" s="1010"/>
      <c r="DT121" s="1010"/>
      <c r="DU121" s="1010"/>
      <c r="DV121" s="1011">
        <v>31.6</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464</v>
      </c>
      <c r="AB122" s="1049"/>
      <c r="AC122" s="1049"/>
      <c r="AD122" s="1049"/>
      <c r="AE122" s="1050"/>
      <c r="AF122" s="1051" t="s">
        <v>441</v>
      </c>
      <c r="AG122" s="1049"/>
      <c r="AH122" s="1049"/>
      <c r="AI122" s="1049"/>
      <c r="AJ122" s="1050"/>
      <c r="AK122" s="1051" t="s">
        <v>463</v>
      </c>
      <c r="AL122" s="1049"/>
      <c r="AM122" s="1049"/>
      <c r="AN122" s="1049"/>
      <c r="AO122" s="1050"/>
      <c r="AP122" s="1052" t="s">
        <v>468</v>
      </c>
      <c r="AQ122" s="1053"/>
      <c r="AR122" s="1053"/>
      <c r="AS122" s="1053"/>
      <c r="AT122" s="1054"/>
      <c r="AU122" s="1082"/>
      <c r="AV122" s="1083"/>
      <c r="AW122" s="1083"/>
      <c r="AX122" s="1083"/>
      <c r="AY122" s="1084"/>
      <c r="AZ122" s="1064" t="s">
        <v>484</v>
      </c>
      <c r="BA122" s="1055"/>
      <c r="BB122" s="1055"/>
      <c r="BC122" s="1055"/>
      <c r="BD122" s="1055"/>
      <c r="BE122" s="1055"/>
      <c r="BF122" s="1055"/>
      <c r="BG122" s="1055"/>
      <c r="BH122" s="1055"/>
      <c r="BI122" s="1055"/>
      <c r="BJ122" s="1055"/>
      <c r="BK122" s="1055"/>
      <c r="BL122" s="1055"/>
      <c r="BM122" s="1055"/>
      <c r="BN122" s="1055"/>
      <c r="BO122" s="1055"/>
      <c r="BP122" s="1056"/>
      <c r="BQ122" s="1087">
        <v>58368735</v>
      </c>
      <c r="BR122" s="1088"/>
      <c r="BS122" s="1088"/>
      <c r="BT122" s="1088"/>
      <c r="BU122" s="1088"/>
      <c r="BV122" s="1088">
        <v>60035909</v>
      </c>
      <c r="BW122" s="1088"/>
      <c r="BX122" s="1088"/>
      <c r="BY122" s="1088"/>
      <c r="BZ122" s="1088"/>
      <c r="CA122" s="1088">
        <v>63252491</v>
      </c>
      <c r="CB122" s="1088"/>
      <c r="CC122" s="1088"/>
      <c r="CD122" s="1088"/>
      <c r="CE122" s="1088"/>
      <c r="CF122" s="1108">
        <v>257.5</v>
      </c>
      <c r="CG122" s="1109"/>
      <c r="CH122" s="1109"/>
      <c r="CI122" s="1109"/>
      <c r="CJ122" s="1109"/>
      <c r="CK122" s="1100"/>
      <c r="CL122" s="1101"/>
      <c r="CM122" s="1101"/>
      <c r="CN122" s="1101"/>
      <c r="CO122" s="1102"/>
      <c r="CP122" s="1110" t="s">
        <v>485</v>
      </c>
      <c r="CQ122" s="1111"/>
      <c r="CR122" s="1111"/>
      <c r="CS122" s="1111"/>
      <c r="CT122" s="1111"/>
      <c r="CU122" s="1111"/>
      <c r="CV122" s="1111"/>
      <c r="CW122" s="1111"/>
      <c r="CX122" s="1111"/>
      <c r="CY122" s="1111"/>
      <c r="CZ122" s="1111"/>
      <c r="DA122" s="1111"/>
      <c r="DB122" s="1111"/>
      <c r="DC122" s="1111"/>
      <c r="DD122" s="1111"/>
      <c r="DE122" s="1111"/>
      <c r="DF122" s="1112"/>
      <c r="DG122" s="1009">
        <v>330988</v>
      </c>
      <c r="DH122" s="1010"/>
      <c r="DI122" s="1010"/>
      <c r="DJ122" s="1010"/>
      <c r="DK122" s="1010"/>
      <c r="DL122" s="1010">
        <v>344211</v>
      </c>
      <c r="DM122" s="1010"/>
      <c r="DN122" s="1010"/>
      <c r="DO122" s="1010"/>
      <c r="DP122" s="1010"/>
      <c r="DQ122" s="1010">
        <v>329255</v>
      </c>
      <c r="DR122" s="1010"/>
      <c r="DS122" s="1010"/>
      <c r="DT122" s="1010"/>
      <c r="DU122" s="1010"/>
      <c r="DV122" s="1011">
        <v>1.3</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474</v>
      </c>
      <c r="AB123" s="1049"/>
      <c r="AC123" s="1049"/>
      <c r="AD123" s="1049"/>
      <c r="AE123" s="1050"/>
      <c r="AF123" s="1051" t="s">
        <v>472</v>
      </c>
      <c r="AG123" s="1049"/>
      <c r="AH123" s="1049"/>
      <c r="AI123" s="1049"/>
      <c r="AJ123" s="1050"/>
      <c r="AK123" s="1051" t="s">
        <v>463</v>
      </c>
      <c r="AL123" s="1049"/>
      <c r="AM123" s="1049"/>
      <c r="AN123" s="1049"/>
      <c r="AO123" s="1050"/>
      <c r="AP123" s="1052" t="s">
        <v>474</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486</v>
      </c>
      <c r="BP123" s="1096"/>
      <c r="BQ123" s="1155">
        <v>94980618</v>
      </c>
      <c r="BR123" s="1156"/>
      <c r="BS123" s="1156"/>
      <c r="BT123" s="1156"/>
      <c r="BU123" s="1156"/>
      <c r="BV123" s="1156">
        <v>99647743</v>
      </c>
      <c r="BW123" s="1156"/>
      <c r="BX123" s="1156"/>
      <c r="BY123" s="1156"/>
      <c r="BZ123" s="1156"/>
      <c r="CA123" s="1156">
        <v>100921067</v>
      </c>
      <c r="CB123" s="1156"/>
      <c r="CC123" s="1156"/>
      <c r="CD123" s="1156"/>
      <c r="CE123" s="1156"/>
      <c r="CF123" s="1089"/>
      <c r="CG123" s="1090"/>
      <c r="CH123" s="1090"/>
      <c r="CI123" s="1090"/>
      <c r="CJ123" s="1091"/>
      <c r="CK123" s="1100"/>
      <c r="CL123" s="1101"/>
      <c r="CM123" s="1101"/>
      <c r="CN123" s="1101"/>
      <c r="CO123" s="1102"/>
      <c r="CP123" s="1110" t="s">
        <v>487</v>
      </c>
      <c r="CQ123" s="1111"/>
      <c r="CR123" s="1111"/>
      <c r="CS123" s="1111"/>
      <c r="CT123" s="1111"/>
      <c r="CU123" s="1111"/>
      <c r="CV123" s="1111"/>
      <c r="CW123" s="1111"/>
      <c r="CX123" s="1111"/>
      <c r="CY123" s="1111"/>
      <c r="CZ123" s="1111"/>
      <c r="DA123" s="1111"/>
      <c r="DB123" s="1111"/>
      <c r="DC123" s="1111"/>
      <c r="DD123" s="1111"/>
      <c r="DE123" s="1111"/>
      <c r="DF123" s="1112"/>
      <c r="DG123" s="1048" t="s">
        <v>467</v>
      </c>
      <c r="DH123" s="1049"/>
      <c r="DI123" s="1049"/>
      <c r="DJ123" s="1049"/>
      <c r="DK123" s="1050"/>
      <c r="DL123" s="1051" t="s">
        <v>466</v>
      </c>
      <c r="DM123" s="1049"/>
      <c r="DN123" s="1049"/>
      <c r="DO123" s="1049"/>
      <c r="DP123" s="1050"/>
      <c r="DQ123" s="1051" t="s">
        <v>441</v>
      </c>
      <c r="DR123" s="1049"/>
      <c r="DS123" s="1049"/>
      <c r="DT123" s="1049"/>
      <c r="DU123" s="1050"/>
      <c r="DV123" s="1052" t="s">
        <v>463</v>
      </c>
      <c r="DW123" s="1053"/>
      <c r="DX123" s="1053"/>
      <c r="DY123" s="1053"/>
      <c r="DZ123" s="1054"/>
    </row>
    <row r="124" spans="1:130" s="246" customFormat="1" ht="26.25" customHeight="1" thickBot="1" x14ac:dyDescent="0.2">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488</v>
      </c>
      <c r="AB124" s="1049"/>
      <c r="AC124" s="1049"/>
      <c r="AD124" s="1049"/>
      <c r="AE124" s="1050"/>
      <c r="AF124" s="1051" t="s">
        <v>468</v>
      </c>
      <c r="AG124" s="1049"/>
      <c r="AH124" s="1049"/>
      <c r="AI124" s="1049"/>
      <c r="AJ124" s="1050"/>
      <c r="AK124" s="1051" t="s">
        <v>489</v>
      </c>
      <c r="AL124" s="1049"/>
      <c r="AM124" s="1049"/>
      <c r="AN124" s="1049"/>
      <c r="AO124" s="1050"/>
      <c r="AP124" s="1052" t="s">
        <v>472</v>
      </c>
      <c r="AQ124" s="1053"/>
      <c r="AR124" s="1053"/>
      <c r="AS124" s="1053"/>
      <c r="AT124" s="1054"/>
      <c r="AU124" s="1151" t="s">
        <v>490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472</v>
      </c>
      <c r="BR124" s="1118"/>
      <c r="BS124" s="1118"/>
      <c r="BT124" s="1118"/>
      <c r="BU124" s="1118"/>
      <c r="BV124" s="1118" t="s">
        <v>472</v>
      </c>
      <c r="BW124" s="1118"/>
      <c r="BX124" s="1118"/>
      <c r="BY124" s="1118"/>
      <c r="BZ124" s="1118"/>
      <c r="CA124" s="1118" t="s">
        <v>468</v>
      </c>
      <c r="CB124" s="1118"/>
      <c r="CC124" s="1118"/>
      <c r="CD124" s="1118"/>
      <c r="CE124" s="1118"/>
      <c r="CF124" s="1119"/>
      <c r="CG124" s="1120"/>
      <c r="CH124" s="1120"/>
      <c r="CI124" s="1120"/>
      <c r="CJ124" s="1121"/>
      <c r="CK124" s="1103"/>
      <c r="CL124" s="1103"/>
      <c r="CM124" s="1103"/>
      <c r="CN124" s="1103"/>
      <c r="CO124" s="1104"/>
      <c r="CP124" s="1110" t="s">
        <v>491</v>
      </c>
      <c r="CQ124" s="1111"/>
      <c r="CR124" s="1111"/>
      <c r="CS124" s="1111"/>
      <c r="CT124" s="1111"/>
      <c r="CU124" s="1111"/>
      <c r="CV124" s="1111"/>
      <c r="CW124" s="1111"/>
      <c r="CX124" s="1111"/>
      <c r="CY124" s="1111"/>
      <c r="CZ124" s="1111"/>
      <c r="DA124" s="1111"/>
      <c r="DB124" s="1111"/>
      <c r="DC124" s="1111"/>
      <c r="DD124" s="1111"/>
      <c r="DE124" s="1111"/>
      <c r="DF124" s="1112"/>
      <c r="DG124" s="1095" t="s">
        <v>474</v>
      </c>
      <c r="DH124" s="1074"/>
      <c r="DI124" s="1074"/>
      <c r="DJ124" s="1074"/>
      <c r="DK124" s="1075"/>
      <c r="DL124" s="1073" t="s">
        <v>466</v>
      </c>
      <c r="DM124" s="1074"/>
      <c r="DN124" s="1074"/>
      <c r="DO124" s="1074"/>
      <c r="DP124" s="1075"/>
      <c r="DQ124" s="1073" t="s">
        <v>471</v>
      </c>
      <c r="DR124" s="1074"/>
      <c r="DS124" s="1074"/>
      <c r="DT124" s="1074"/>
      <c r="DU124" s="1075"/>
      <c r="DV124" s="1076" t="s">
        <v>441</v>
      </c>
      <c r="DW124" s="1077"/>
      <c r="DX124" s="1077"/>
      <c r="DY124" s="1077"/>
      <c r="DZ124" s="1078"/>
    </row>
    <row r="125" spans="1:130" s="246" customFormat="1" ht="26.25" customHeight="1" x14ac:dyDescent="0.15">
      <c r="A125" s="1149"/>
      <c r="B125" s="1036"/>
      <c r="C125" s="1006" t="s">
        <v>473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474</v>
      </c>
      <c r="AB125" s="1049"/>
      <c r="AC125" s="1049"/>
      <c r="AD125" s="1049"/>
      <c r="AE125" s="1050"/>
      <c r="AF125" s="1051" t="s">
        <v>441</v>
      </c>
      <c r="AG125" s="1049"/>
      <c r="AH125" s="1049"/>
      <c r="AI125" s="1049"/>
      <c r="AJ125" s="1050"/>
      <c r="AK125" s="1051" t="s">
        <v>472</v>
      </c>
      <c r="AL125" s="1049"/>
      <c r="AM125" s="1049"/>
      <c r="AN125" s="1049"/>
      <c r="AO125" s="1050"/>
      <c r="AP125" s="1052" t="s">
        <v>474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492</v>
      </c>
      <c r="CL125" s="1098"/>
      <c r="CM125" s="1098"/>
      <c r="CN125" s="1098"/>
      <c r="CO125" s="1099"/>
      <c r="CP125" s="1030" t="s">
        <v>493</v>
      </c>
      <c r="CQ125" s="979"/>
      <c r="CR125" s="979"/>
      <c r="CS125" s="979"/>
      <c r="CT125" s="979"/>
      <c r="CU125" s="979"/>
      <c r="CV125" s="979"/>
      <c r="CW125" s="979"/>
      <c r="CX125" s="979"/>
      <c r="CY125" s="979"/>
      <c r="CZ125" s="979"/>
      <c r="DA125" s="979"/>
      <c r="DB125" s="979"/>
      <c r="DC125" s="979"/>
      <c r="DD125" s="979"/>
      <c r="DE125" s="979"/>
      <c r="DF125" s="980"/>
      <c r="DG125" s="1016" t="s">
        <v>472</v>
      </c>
      <c r="DH125" s="1017"/>
      <c r="DI125" s="1017"/>
      <c r="DJ125" s="1017"/>
      <c r="DK125" s="1017"/>
      <c r="DL125" s="1017" t="s">
        <v>463</v>
      </c>
      <c r="DM125" s="1017"/>
      <c r="DN125" s="1017"/>
      <c r="DO125" s="1017"/>
      <c r="DP125" s="1017"/>
      <c r="DQ125" s="1017" t="s">
        <v>488</v>
      </c>
      <c r="DR125" s="1017"/>
      <c r="DS125" s="1017"/>
      <c r="DT125" s="1017"/>
      <c r="DU125" s="1017"/>
      <c r="DV125" s="1018" t="s">
        <v>466</v>
      </c>
      <c r="DW125" s="1018"/>
      <c r="DX125" s="1018"/>
      <c r="DY125" s="1018"/>
      <c r="DZ125" s="1019"/>
    </row>
    <row r="126" spans="1:130" s="246" customFormat="1" ht="26.25" customHeight="1" thickBot="1" x14ac:dyDescent="0.2">
      <c r="A126" s="1149"/>
      <c r="B126" s="1036"/>
      <c r="C126" s="1006" t="s">
        <v>476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466</v>
      </c>
      <c r="AB126" s="1049"/>
      <c r="AC126" s="1049"/>
      <c r="AD126" s="1049"/>
      <c r="AE126" s="1050"/>
      <c r="AF126" s="1051" t="s">
        <v>471</v>
      </c>
      <c r="AG126" s="1049"/>
      <c r="AH126" s="1049"/>
      <c r="AI126" s="1049"/>
      <c r="AJ126" s="1050"/>
      <c r="AK126" s="1051" t="s">
        <v>474</v>
      </c>
      <c r="AL126" s="1049"/>
      <c r="AM126" s="1049"/>
      <c r="AN126" s="1049"/>
      <c r="AO126" s="1050"/>
      <c r="AP126" s="1052" t="s">
        <v>468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494</v>
      </c>
      <c r="CQ126" s="1040"/>
      <c r="CR126" s="1040"/>
      <c r="CS126" s="1040"/>
      <c r="CT126" s="1040"/>
      <c r="CU126" s="1040"/>
      <c r="CV126" s="1040"/>
      <c r="CW126" s="1040"/>
      <c r="CX126" s="1040"/>
      <c r="CY126" s="1040"/>
      <c r="CZ126" s="1040"/>
      <c r="DA126" s="1040"/>
      <c r="DB126" s="1040"/>
      <c r="DC126" s="1040"/>
      <c r="DD126" s="1040"/>
      <c r="DE126" s="1040"/>
      <c r="DF126" s="1041"/>
      <c r="DG126" s="1009" t="s">
        <v>489</v>
      </c>
      <c r="DH126" s="1010"/>
      <c r="DI126" s="1010"/>
      <c r="DJ126" s="1010"/>
      <c r="DK126" s="1010"/>
      <c r="DL126" s="1010" t="s">
        <v>466</v>
      </c>
      <c r="DM126" s="1010"/>
      <c r="DN126" s="1010"/>
      <c r="DO126" s="1010"/>
      <c r="DP126" s="1010"/>
      <c r="DQ126" s="1010" t="s">
        <v>474</v>
      </c>
      <c r="DR126" s="1010"/>
      <c r="DS126" s="1010"/>
      <c r="DT126" s="1010"/>
      <c r="DU126" s="1010"/>
      <c r="DV126" s="1011" t="s">
        <v>488</v>
      </c>
      <c r="DW126" s="1011"/>
      <c r="DX126" s="1011"/>
      <c r="DY126" s="1011"/>
      <c r="DZ126" s="1012"/>
    </row>
    <row r="127" spans="1:130" s="246" customFormat="1" ht="26.25" customHeight="1" x14ac:dyDescent="0.15">
      <c r="A127" s="1150"/>
      <c r="B127" s="1038"/>
      <c r="C127" s="1092" t="s">
        <v>495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468</v>
      </c>
      <c r="AB127" s="1049"/>
      <c r="AC127" s="1049"/>
      <c r="AD127" s="1049"/>
      <c r="AE127" s="1050"/>
      <c r="AF127" s="1051" t="s">
        <v>466</v>
      </c>
      <c r="AG127" s="1049"/>
      <c r="AH127" s="1049"/>
      <c r="AI127" s="1049"/>
      <c r="AJ127" s="1050"/>
      <c r="AK127" s="1051" t="s">
        <v>466</v>
      </c>
      <c r="AL127" s="1049"/>
      <c r="AM127" s="1049"/>
      <c r="AN127" s="1049"/>
      <c r="AO127" s="1050"/>
      <c r="AP127" s="1052" t="s">
        <v>441</v>
      </c>
      <c r="AQ127" s="1053"/>
      <c r="AR127" s="1053"/>
      <c r="AS127" s="1053"/>
      <c r="AT127" s="1054"/>
      <c r="AU127" s="282"/>
      <c r="AV127" s="282"/>
      <c r="AW127" s="282"/>
      <c r="AX127" s="1122" t="s">
        <v>496</v>
      </c>
      <c r="AY127" s="1123"/>
      <c r="AZ127" s="1123"/>
      <c r="BA127" s="1123"/>
      <c r="BB127" s="1123"/>
      <c r="BC127" s="1123"/>
      <c r="BD127" s="1123"/>
      <c r="BE127" s="1124"/>
      <c r="BF127" s="1125" t="s">
        <v>497</v>
      </c>
      <c r="BG127" s="1123"/>
      <c r="BH127" s="1123"/>
      <c r="BI127" s="1123"/>
      <c r="BJ127" s="1123"/>
      <c r="BK127" s="1123"/>
      <c r="BL127" s="1124"/>
      <c r="BM127" s="1125" t="s">
        <v>498</v>
      </c>
      <c r="BN127" s="1123"/>
      <c r="BO127" s="1123"/>
      <c r="BP127" s="1123"/>
      <c r="BQ127" s="1123"/>
      <c r="BR127" s="1123"/>
      <c r="BS127" s="1124"/>
      <c r="BT127" s="1125" t="s">
        <v>499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500</v>
      </c>
      <c r="CQ127" s="1040"/>
      <c r="CR127" s="1040"/>
      <c r="CS127" s="1040"/>
      <c r="CT127" s="1040"/>
      <c r="CU127" s="1040"/>
      <c r="CV127" s="1040"/>
      <c r="CW127" s="1040"/>
      <c r="CX127" s="1040"/>
      <c r="CY127" s="1040"/>
      <c r="CZ127" s="1040"/>
      <c r="DA127" s="1040"/>
      <c r="DB127" s="1040"/>
      <c r="DC127" s="1040"/>
      <c r="DD127" s="1040"/>
      <c r="DE127" s="1040"/>
      <c r="DF127" s="1041"/>
      <c r="DG127" s="1009" t="s">
        <v>466</v>
      </c>
      <c r="DH127" s="1010"/>
      <c r="DI127" s="1010"/>
      <c r="DJ127" s="1010"/>
      <c r="DK127" s="1010"/>
      <c r="DL127" s="1010" t="s">
        <v>469</v>
      </c>
      <c r="DM127" s="1010"/>
      <c r="DN127" s="1010"/>
      <c r="DO127" s="1010"/>
      <c r="DP127" s="1010"/>
      <c r="DQ127" s="1010" t="s">
        <v>489</v>
      </c>
      <c r="DR127" s="1010"/>
      <c r="DS127" s="1010"/>
      <c r="DT127" s="1010"/>
      <c r="DU127" s="1010"/>
      <c r="DV127" s="1011" t="s">
        <v>474</v>
      </c>
      <c r="DW127" s="1011"/>
      <c r="DX127" s="1011"/>
      <c r="DY127" s="1011"/>
      <c r="DZ127" s="1012"/>
    </row>
    <row r="128" spans="1:130" s="246" customFormat="1" ht="26.25" customHeight="1" thickBot="1" x14ac:dyDescent="0.2">
      <c r="A128" s="1133" t="s">
        <v>501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502</v>
      </c>
      <c r="X128" s="1135"/>
      <c r="Y128" s="1135"/>
      <c r="Z128" s="1136"/>
      <c r="AA128" s="1137">
        <v>1105600</v>
      </c>
      <c r="AB128" s="1138"/>
      <c r="AC128" s="1138"/>
      <c r="AD128" s="1138"/>
      <c r="AE128" s="1139"/>
      <c r="AF128" s="1140">
        <v>1183104</v>
      </c>
      <c r="AG128" s="1138"/>
      <c r="AH128" s="1138"/>
      <c r="AI128" s="1138"/>
      <c r="AJ128" s="1139"/>
      <c r="AK128" s="1140">
        <v>1123173</v>
      </c>
      <c r="AL128" s="1138"/>
      <c r="AM128" s="1138"/>
      <c r="AN128" s="1138"/>
      <c r="AO128" s="1139"/>
      <c r="AP128" s="1141"/>
      <c r="AQ128" s="1142"/>
      <c r="AR128" s="1142"/>
      <c r="AS128" s="1142"/>
      <c r="AT128" s="1143"/>
      <c r="AU128" s="282"/>
      <c r="AV128" s="282"/>
      <c r="AW128" s="282"/>
      <c r="AX128" s="978" t="s">
        <v>503</v>
      </c>
      <c r="AY128" s="979"/>
      <c r="AZ128" s="979"/>
      <c r="BA128" s="979"/>
      <c r="BB128" s="979"/>
      <c r="BC128" s="979"/>
      <c r="BD128" s="979"/>
      <c r="BE128" s="980"/>
      <c r="BF128" s="1144" t="s">
        <v>463</v>
      </c>
      <c r="BG128" s="1145"/>
      <c r="BH128" s="1145"/>
      <c r="BI128" s="1145"/>
      <c r="BJ128" s="1145"/>
      <c r="BK128" s="1145"/>
      <c r="BL128" s="1146"/>
      <c r="BM128" s="1144">
        <v>11.81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504</v>
      </c>
      <c r="CQ128" s="1127"/>
      <c r="CR128" s="1127"/>
      <c r="CS128" s="1127"/>
      <c r="CT128" s="1127"/>
      <c r="CU128" s="1127"/>
      <c r="CV128" s="1127"/>
      <c r="CW128" s="1127"/>
      <c r="CX128" s="1127"/>
      <c r="CY128" s="1127"/>
      <c r="CZ128" s="1127"/>
      <c r="DA128" s="1127"/>
      <c r="DB128" s="1127"/>
      <c r="DC128" s="1127"/>
      <c r="DD128" s="1127"/>
      <c r="DE128" s="1127"/>
      <c r="DF128" s="1128"/>
      <c r="DG128" s="1129" t="s">
        <v>441</v>
      </c>
      <c r="DH128" s="1130"/>
      <c r="DI128" s="1130"/>
      <c r="DJ128" s="1130"/>
      <c r="DK128" s="1130"/>
      <c r="DL128" s="1130" t="s">
        <v>466</v>
      </c>
      <c r="DM128" s="1130"/>
      <c r="DN128" s="1130"/>
      <c r="DO128" s="1130"/>
      <c r="DP128" s="1130"/>
      <c r="DQ128" s="1130" t="s">
        <v>472</v>
      </c>
      <c r="DR128" s="1130"/>
      <c r="DS128" s="1130"/>
      <c r="DT128" s="1130"/>
      <c r="DU128" s="1130"/>
      <c r="DV128" s="1131" t="s">
        <v>472</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505</v>
      </c>
      <c r="X129" s="1164"/>
      <c r="Y129" s="1164"/>
      <c r="Z129" s="1165"/>
      <c r="AA129" s="1048">
        <v>29904712</v>
      </c>
      <c r="AB129" s="1049"/>
      <c r="AC129" s="1049"/>
      <c r="AD129" s="1049"/>
      <c r="AE129" s="1050"/>
      <c r="AF129" s="1051">
        <v>29846140</v>
      </c>
      <c r="AG129" s="1049"/>
      <c r="AH129" s="1049"/>
      <c r="AI129" s="1049"/>
      <c r="AJ129" s="1050"/>
      <c r="AK129" s="1051">
        <v>29948897</v>
      </c>
      <c r="AL129" s="1049"/>
      <c r="AM129" s="1049"/>
      <c r="AN129" s="1049"/>
      <c r="AO129" s="1050"/>
      <c r="AP129" s="1166"/>
      <c r="AQ129" s="1167"/>
      <c r="AR129" s="1167"/>
      <c r="AS129" s="1167"/>
      <c r="AT129" s="1168"/>
      <c r="AU129" s="284"/>
      <c r="AV129" s="284"/>
      <c r="AW129" s="284"/>
      <c r="AX129" s="1157" t="s">
        <v>506</v>
      </c>
      <c r="AY129" s="1040"/>
      <c r="AZ129" s="1040"/>
      <c r="BA129" s="1040"/>
      <c r="BB129" s="1040"/>
      <c r="BC129" s="1040"/>
      <c r="BD129" s="1040"/>
      <c r="BE129" s="1041"/>
      <c r="BF129" s="1158" t="s">
        <v>464</v>
      </c>
      <c r="BG129" s="1159"/>
      <c r="BH129" s="1159"/>
      <c r="BI129" s="1159"/>
      <c r="BJ129" s="1159"/>
      <c r="BK129" s="1159"/>
      <c r="BL129" s="1160"/>
      <c r="BM129" s="1158">
        <v>16.809999999999999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508</v>
      </c>
      <c r="X130" s="1164"/>
      <c r="Y130" s="1164"/>
      <c r="Z130" s="1165"/>
      <c r="AA130" s="1048">
        <v>5236820</v>
      </c>
      <c r="AB130" s="1049"/>
      <c r="AC130" s="1049"/>
      <c r="AD130" s="1049"/>
      <c r="AE130" s="1050"/>
      <c r="AF130" s="1051">
        <v>5251013</v>
      </c>
      <c r="AG130" s="1049"/>
      <c r="AH130" s="1049"/>
      <c r="AI130" s="1049"/>
      <c r="AJ130" s="1050"/>
      <c r="AK130" s="1051">
        <v>5384746</v>
      </c>
      <c r="AL130" s="1049"/>
      <c r="AM130" s="1049"/>
      <c r="AN130" s="1049"/>
      <c r="AO130" s="1050"/>
      <c r="AP130" s="1166"/>
      <c r="AQ130" s="1167"/>
      <c r="AR130" s="1167"/>
      <c r="AS130" s="1167"/>
      <c r="AT130" s="1168"/>
      <c r="AU130" s="284"/>
      <c r="AV130" s="284"/>
      <c r="AW130" s="284"/>
      <c r="AX130" s="1157" t="s">
        <v>509</v>
      </c>
      <c r="AY130" s="1040"/>
      <c r="AZ130" s="1040"/>
      <c r="BA130" s="1040"/>
      <c r="BB130" s="1040"/>
      <c r="BC130" s="1040"/>
      <c r="BD130" s="1040"/>
      <c r="BE130" s="1041"/>
      <c r="BF130" s="1194">
        <v>3.8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510</v>
      </c>
      <c r="X131" s="1202"/>
      <c r="Y131" s="1202"/>
      <c r="Z131" s="1203"/>
      <c r="AA131" s="1095">
        <v>24667892</v>
      </c>
      <c r="AB131" s="1074"/>
      <c r="AC131" s="1074"/>
      <c r="AD131" s="1074"/>
      <c r="AE131" s="1075"/>
      <c r="AF131" s="1073">
        <v>24595127</v>
      </c>
      <c r="AG131" s="1074"/>
      <c r="AH131" s="1074"/>
      <c r="AI131" s="1074"/>
      <c r="AJ131" s="1075"/>
      <c r="AK131" s="1073">
        <v>24564151</v>
      </c>
      <c r="AL131" s="1074"/>
      <c r="AM131" s="1074"/>
      <c r="AN131" s="1074"/>
      <c r="AO131" s="1075"/>
      <c r="AP131" s="1204"/>
      <c r="AQ131" s="1205"/>
      <c r="AR131" s="1205"/>
      <c r="AS131" s="1205"/>
      <c r="AT131" s="1206"/>
      <c r="AU131" s="284"/>
      <c r="AV131" s="284"/>
      <c r="AW131" s="284"/>
      <c r="AX131" s="1176" t="s">
        <v>511</v>
      </c>
      <c r="AY131" s="1127"/>
      <c r="AZ131" s="1127"/>
      <c r="BA131" s="1127"/>
      <c r="BB131" s="1127"/>
      <c r="BC131" s="1127"/>
      <c r="BD131" s="1127"/>
      <c r="BE131" s="1128"/>
      <c r="BF131" s="1177" t="s">
        <v>466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513</v>
      </c>
      <c r="W132" s="1187"/>
      <c r="X132" s="1187"/>
      <c r="Y132" s="1187"/>
      <c r="Z132" s="1188"/>
      <c r="AA132" s="1189">
        <v>3.572329731</v>
      </c>
      <c r="AB132" s="1190"/>
      <c r="AC132" s="1190"/>
      <c r="AD132" s="1190"/>
      <c r="AE132" s="1191"/>
      <c r="AF132" s="1192">
        <v>4.027555274</v>
      </c>
      <c r="AG132" s="1190"/>
      <c r="AH132" s="1190"/>
      <c r="AI132" s="1190"/>
      <c r="AJ132" s="1191"/>
      <c r="AK132" s="1192">
        <v>3.935574811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514</v>
      </c>
      <c r="W133" s="1170"/>
      <c r="X133" s="1170"/>
      <c r="Y133" s="1170"/>
      <c r="Z133" s="1171"/>
      <c r="AA133" s="1172">
        <v>3.6</v>
      </c>
      <c r="AB133" s="1173"/>
      <c r="AC133" s="1173"/>
      <c r="AD133" s="1173"/>
      <c r="AE133" s="1174"/>
      <c r="AF133" s="1172">
        <v>3.7</v>
      </c>
      <c r="AG133" s="1173"/>
      <c r="AH133" s="1173"/>
      <c r="AI133" s="1173"/>
      <c r="AJ133" s="1174"/>
      <c r="AK133" s="1172">
        <v>3.8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PpaL7U7blPSvjZ7AklFH8i34e5CBnoGJBOXIKIws1Nymbk1yWPE6qckwDeZXq0znX+bjW0SNEBsWG48vaSE5A==" saltValue="z/hBUbnk7PDaR0YMVKvl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1" zoomScale="73" zoomScaleNormal="85" zoomScaleSheetLayoutView="73" workbookViewId="0">
      <selection activeCell="AF51" sqref="AF5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l9xh5tB3kH0FU6wNofDqXQXZhv+JSBr6ZpTunoDsGvWfxEY2Q/Mf5HOWrjOUL82M+omwivX6bA7MVvFSLwLCA==" saltValue="WtZM0clXpHP9v+joYAMm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2" zoomScale="77" zoomScaleNormal="77" zoomScaleSheetLayoutView="55" workbookViewId="0">
      <selection activeCell="AM29" sqref="AM29:AR2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6fUmnkFzbj71MoKHXDsFl9TSvkCEuMR8Q/1ie48mBDfIz3vM0/icWgxCZSVF1U5fpNRnAmA9AlRZgkJw9K+4A==" saltValue="T5RzCPJEkW3Vquwb7KVu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9" zoomScale="80" zoomScaleSheetLayoutView="80" workbookViewId="0">
      <selection activeCell="AM29" sqref="AM29:AR29"/>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523</v>
      </c>
      <c r="AL9" s="1213"/>
      <c r="AM9" s="1213"/>
      <c r="AN9" s="1214"/>
      <c r="AO9" s="312">
        <v>8036751</v>
      </c>
      <c r="AP9" s="312">
        <v>63495</v>
      </c>
      <c r="AQ9" s="313">
        <v>56739</v>
      </c>
      <c r="AR9" s="314">
        <v>11.9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524</v>
      </c>
      <c r="AL10" s="1213"/>
      <c r="AM10" s="1213"/>
      <c r="AN10" s="1214"/>
      <c r="AO10" s="315">
        <v>1365375</v>
      </c>
      <c r="AP10" s="315">
        <v>10787</v>
      </c>
      <c r="AQ10" s="316">
        <v>3644</v>
      </c>
      <c r="AR10" s="317">
        <v>196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525</v>
      </c>
      <c r="AL11" s="1213"/>
      <c r="AM11" s="1213"/>
      <c r="AN11" s="1214"/>
      <c r="AO11" s="315">
        <v>64262</v>
      </c>
      <c r="AP11" s="315">
        <v>508</v>
      </c>
      <c r="AQ11" s="316">
        <v>3408</v>
      </c>
      <c r="AR11" s="317">
        <v>-85.1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526</v>
      </c>
      <c r="AL12" s="1213"/>
      <c r="AM12" s="1213"/>
      <c r="AN12" s="1214"/>
      <c r="AO12" s="315" t="s">
        <v>527</v>
      </c>
      <c r="AP12" s="315" t="s">
        <v>527</v>
      </c>
      <c r="AQ12" s="316">
        <v>508</v>
      </c>
      <c r="AR12" s="317" t="s">
        <v>527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528</v>
      </c>
      <c r="AL13" s="1213"/>
      <c r="AM13" s="1213"/>
      <c r="AN13" s="1214"/>
      <c r="AO13" s="315" t="s">
        <v>527</v>
      </c>
      <c r="AP13" s="315" t="s">
        <v>527</v>
      </c>
      <c r="AQ13" s="316">
        <v>12</v>
      </c>
      <c r="AR13" s="317" t="s">
        <v>527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529</v>
      </c>
      <c r="AL14" s="1213"/>
      <c r="AM14" s="1213"/>
      <c r="AN14" s="1214"/>
      <c r="AO14" s="315" t="s">
        <v>527</v>
      </c>
      <c r="AP14" s="315" t="s">
        <v>527</v>
      </c>
      <c r="AQ14" s="316">
        <v>2329</v>
      </c>
      <c r="AR14" s="317" t="s">
        <v>527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530</v>
      </c>
      <c r="AL15" s="1213"/>
      <c r="AM15" s="1213"/>
      <c r="AN15" s="1214"/>
      <c r="AO15" s="315">
        <v>111978</v>
      </c>
      <c r="AP15" s="315">
        <v>885</v>
      </c>
      <c r="AQ15" s="316">
        <v>1096</v>
      </c>
      <c r="AR15" s="317">
        <v>-19.3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531</v>
      </c>
      <c r="AL16" s="1216"/>
      <c r="AM16" s="1216"/>
      <c r="AN16" s="1217"/>
      <c r="AO16" s="315">
        <v>-653118</v>
      </c>
      <c r="AP16" s="315">
        <v>-5160</v>
      </c>
      <c r="AQ16" s="316">
        <v>-4593</v>
      </c>
      <c r="AR16" s="317">
        <v>12.3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8925248</v>
      </c>
      <c r="AP17" s="315">
        <v>70515</v>
      </c>
      <c r="AQ17" s="316">
        <v>63141</v>
      </c>
      <c r="AR17" s="317">
        <v>11.7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536</v>
      </c>
      <c r="AL21" s="1208"/>
      <c r="AM21" s="1208"/>
      <c r="AN21" s="1209"/>
      <c r="AO21" s="327">
        <v>7.91</v>
      </c>
      <c r="AP21" s="328">
        <v>6</v>
      </c>
      <c r="AQ21" s="329">
        <v>1.91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537</v>
      </c>
      <c r="AL22" s="1208"/>
      <c r="AM22" s="1208"/>
      <c r="AN22" s="1209"/>
      <c r="AO22" s="332">
        <v>98.9</v>
      </c>
      <c r="AP22" s="333">
        <v>99.5</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541</v>
      </c>
      <c r="AL32" s="1224"/>
      <c r="AM32" s="1224"/>
      <c r="AN32" s="1225"/>
      <c r="AO32" s="342">
        <v>5621061</v>
      </c>
      <c r="AP32" s="342">
        <v>44410</v>
      </c>
      <c r="AQ32" s="343">
        <v>32265</v>
      </c>
      <c r="AR32" s="344">
        <v>37.6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542</v>
      </c>
      <c r="AL33" s="1224"/>
      <c r="AM33" s="1224"/>
      <c r="AN33" s="1225"/>
      <c r="AO33" s="342" t="s">
        <v>527</v>
      </c>
      <c r="AP33" s="342" t="s">
        <v>527</v>
      </c>
      <c r="AQ33" s="343">
        <v>1</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543</v>
      </c>
      <c r="AL34" s="1224"/>
      <c r="AM34" s="1224"/>
      <c r="AN34" s="1225"/>
      <c r="AO34" s="342" t="s">
        <v>527</v>
      </c>
      <c r="AP34" s="342" t="s">
        <v>527</v>
      </c>
      <c r="AQ34" s="343">
        <v>32</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544</v>
      </c>
      <c r="AL35" s="1224"/>
      <c r="AM35" s="1224"/>
      <c r="AN35" s="1225"/>
      <c r="AO35" s="342">
        <v>1598429</v>
      </c>
      <c r="AP35" s="342">
        <v>12629</v>
      </c>
      <c r="AQ35" s="343">
        <v>6764</v>
      </c>
      <c r="AR35" s="344">
        <v>86.7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545</v>
      </c>
      <c r="AL36" s="1224"/>
      <c r="AM36" s="1224"/>
      <c r="AN36" s="1225"/>
      <c r="AO36" s="342">
        <v>255170</v>
      </c>
      <c r="AP36" s="342">
        <v>2016</v>
      </c>
      <c r="AQ36" s="343">
        <v>1228</v>
      </c>
      <c r="AR36" s="344">
        <v>64.2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546</v>
      </c>
      <c r="AL37" s="1224"/>
      <c r="AM37" s="1224"/>
      <c r="AN37" s="1225"/>
      <c r="AO37" s="342" t="s">
        <v>527</v>
      </c>
      <c r="AP37" s="342" t="s">
        <v>527</v>
      </c>
      <c r="AQ37" s="343">
        <v>1060</v>
      </c>
      <c r="AR37" s="344" t="s">
        <v>527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547</v>
      </c>
      <c r="AL38" s="1227"/>
      <c r="AM38" s="1227"/>
      <c r="AN38" s="1228"/>
      <c r="AO38" s="345" t="s">
        <v>527</v>
      </c>
      <c r="AP38" s="345" t="s">
        <v>527</v>
      </c>
      <c r="AQ38" s="346">
        <v>1</v>
      </c>
      <c r="AR38" s="334" t="s">
        <v>527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548</v>
      </c>
      <c r="AL39" s="1227"/>
      <c r="AM39" s="1227"/>
      <c r="AN39" s="1228"/>
      <c r="AO39" s="342">
        <v>-1123173</v>
      </c>
      <c r="AP39" s="342">
        <v>-8874</v>
      </c>
      <c r="AQ39" s="343">
        <v>-6969</v>
      </c>
      <c r="AR39" s="344">
        <v>27.3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549</v>
      </c>
      <c r="AL40" s="1224"/>
      <c r="AM40" s="1224"/>
      <c r="AN40" s="1225"/>
      <c r="AO40" s="342">
        <v>-5384746</v>
      </c>
      <c r="AP40" s="342">
        <v>-42543</v>
      </c>
      <c r="AQ40" s="343">
        <v>-26451</v>
      </c>
      <c r="AR40" s="344">
        <v>60.8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966741</v>
      </c>
      <c r="AP41" s="342">
        <v>7638</v>
      </c>
      <c r="AQ41" s="343">
        <v>7931</v>
      </c>
      <c r="AR41" s="344">
        <v>-3.7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518</v>
      </c>
      <c r="AN49" s="1220" t="s">
        <v>553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554</v>
      </c>
      <c r="AO50" s="359" t="s">
        <v>555</v>
      </c>
      <c r="AP50" s="360" t="s">
        <v>556</v>
      </c>
      <c r="AQ50" s="361" t="s">
        <v>557</v>
      </c>
      <c r="AR50" s="362" t="s">
        <v>558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5001019</v>
      </c>
      <c r="AN51" s="364">
        <v>38215</v>
      </c>
      <c r="AO51" s="365">
        <v>-16.100000000000001</v>
      </c>
      <c r="AP51" s="366">
        <v>53605</v>
      </c>
      <c r="AQ51" s="367">
        <v>5.4</v>
      </c>
      <c r="AR51" s="368">
        <v>-21.5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3148229</v>
      </c>
      <c r="AN52" s="372">
        <v>24057</v>
      </c>
      <c r="AO52" s="373">
        <v>4.8</v>
      </c>
      <c r="AP52" s="374">
        <v>28343</v>
      </c>
      <c r="AQ52" s="375">
        <v>11.7</v>
      </c>
      <c r="AR52" s="376">
        <v>-6.9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7895573</v>
      </c>
      <c r="AN53" s="364">
        <v>60846</v>
      </c>
      <c r="AO53" s="365">
        <v>59.2</v>
      </c>
      <c r="AP53" s="366">
        <v>44267</v>
      </c>
      <c r="AQ53" s="367">
        <v>-17.399999999999999</v>
      </c>
      <c r="AR53" s="368">
        <v>76.599999999999994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5386651</v>
      </c>
      <c r="AN54" s="372">
        <v>41511</v>
      </c>
      <c r="AO54" s="373">
        <v>72.599999999999994</v>
      </c>
      <c r="AP54" s="374">
        <v>26161</v>
      </c>
      <c r="AQ54" s="375">
        <v>-7.7</v>
      </c>
      <c r="AR54" s="376">
        <v>80.3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7022324</v>
      </c>
      <c r="AN55" s="364">
        <v>54521</v>
      </c>
      <c r="AO55" s="365">
        <v>-10.4</v>
      </c>
      <c r="AP55" s="366">
        <v>40879</v>
      </c>
      <c r="AQ55" s="367">
        <v>-7.7</v>
      </c>
      <c r="AR55" s="368">
        <v>-2.7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4466032</v>
      </c>
      <c r="AN56" s="372">
        <v>34674</v>
      </c>
      <c r="AO56" s="373">
        <v>-16.5</v>
      </c>
      <c r="AP56" s="374">
        <v>24087</v>
      </c>
      <c r="AQ56" s="375">
        <v>-7.9</v>
      </c>
      <c r="AR56" s="376">
        <v>-8.6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4386592</v>
      </c>
      <c r="AN57" s="364">
        <v>34326</v>
      </c>
      <c r="AO57" s="365">
        <v>-37</v>
      </c>
      <c r="AP57" s="366">
        <v>42651</v>
      </c>
      <c r="AQ57" s="367">
        <v>4.3</v>
      </c>
      <c r="AR57" s="368">
        <v>-41.3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3045130</v>
      </c>
      <c r="AN58" s="372">
        <v>23829</v>
      </c>
      <c r="AO58" s="373">
        <v>-31.3</v>
      </c>
      <c r="AP58" s="374">
        <v>22675</v>
      </c>
      <c r="AQ58" s="375">
        <v>-5.9</v>
      </c>
      <c r="AR58" s="376">
        <v>-25.4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8801192</v>
      </c>
      <c r="AN59" s="364">
        <v>69535</v>
      </c>
      <c r="AO59" s="365">
        <v>102.6</v>
      </c>
      <c r="AP59" s="366">
        <v>43226</v>
      </c>
      <c r="AQ59" s="367">
        <v>1.3</v>
      </c>
      <c r="AR59" s="368">
        <v>101.3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5742668</v>
      </c>
      <c r="AN60" s="372">
        <v>45370</v>
      </c>
      <c r="AO60" s="373">
        <v>90.4</v>
      </c>
      <c r="AP60" s="374">
        <v>22622</v>
      </c>
      <c r="AQ60" s="375">
        <v>-0.2</v>
      </c>
      <c r="AR60" s="376">
        <v>90.6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6621340</v>
      </c>
      <c r="AN61" s="379">
        <v>51489</v>
      </c>
      <c r="AO61" s="380">
        <v>19.7</v>
      </c>
      <c r="AP61" s="381">
        <v>44926</v>
      </c>
      <c r="AQ61" s="382">
        <v>-2.8</v>
      </c>
      <c r="AR61" s="368">
        <v>22.5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4357742</v>
      </c>
      <c r="AN62" s="372">
        <v>33888</v>
      </c>
      <c r="AO62" s="373">
        <v>24</v>
      </c>
      <c r="AP62" s="374">
        <v>24778</v>
      </c>
      <c r="AQ62" s="375">
        <v>-2</v>
      </c>
      <c r="AR62" s="376">
        <v>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YfQMrYlaoRcCi6iUKwpkM3hvb9k4B8An7DJbNLVg/fq6B/Au1h/5alFxp51Mj/sHU1scj3/haSX2mAV2uB5yg==" saltValue="Kf/h9ElUfVKvJEOPUd/Y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3" zoomScale="77" zoomScaleNormal="77" zoomScaleSheetLayoutView="55" workbookViewId="0">
      <selection activeCell="AM29" sqref="AM29:AR29"/>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4XiKCDbjzucwLpWiFlgmfKnvzg52trL8+BY9onyP+90d22fnNywH+sgBB7Vj8mDZXAfqQAK0M+7kFdYywZE+Q==" saltValue="j9vf4ST2YAy2T3A6twcB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1" zoomScale="75" zoomScaleNormal="75" zoomScaleSheetLayoutView="55" workbookViewId="0">
      <selection activeCell="AM29" sqref="AM29:AR2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tx8kNEJ/Awr9sc5fdMouhdpz8cTV7TJXqmmGD+n24Fgr6Vo5wnyDB52OQ8rfOziJ/LTnqszFxuNs1OWxhtGRg==" saltValue="ikApIKeDtn7ZCRb+8Abq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80" zoomScaleNormal="80" zoomScaleSheetLayoutView="100" workbookViewId="0">
      <selection activeCell="AM29" sqref="AM29:AR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2" t="s">
        <v>3</v>
      </c>
      <c r="D47" s="1232"/>
      <c r="E47" s="1233"/>
      <c r="F47" s="11">
        <v>40.700000000000003</v>
      </c>
      <c r="G47" s="12">
        <v>43.85</v>
      </c>
      <c r="H47" s="12">
        <v>48.29</v>
      </c>
      <c r="I47" s="12">
        <v>49.98</v>
      </c>
      <c r="J47" s="13">
        <v>42.99</v>
      </c>
    </row>
    <row r="48" spans="2:10" ht="57.75" customHeight="1" x14ac:dyDescent="0.15">
      <c r="B48" s="14"/>
      <c r="C48" s="1234" t="s">
        <v>4</v>
      </c>
      <c r="D48" s="1234"/>
      <c r="E48" s="1235"/>
      <c r="F48" s="15">
        <v>6.99</v>
      </c>
      <c r="G48" s="16">
        <v>6.74</v>
      </c>
      <c r="H48" s="16">
        <v>2.92</v>
      </c>
      <c r="I48" s="16">
        <v>1.51</v>
      </c>
      <c r="J48" s="17">
        <v>1.4</v>
      </c>
    </row>
    <row r="49" spans="2:10" ht="57.75" customHeight="1" thickBot="1" x14ac:dyDescent="0.2">
      <c r="B49" s="18"/>
      <c r="C49" s="1236" t="s">
        <v>5</v>
      </c>
      <c r="D49" s="1236"/>
      <c r="E49" s="1237"/>
      <c r="F49" s="19">
        <v>1.94</v>
      </c>
      <c r="G49" s="20" t="s">
        <v>574</v>
      </c>
      <c r="H49" s="20" t="s">
        <v>575</v>
      </c>
      <c r="I49" s="20" t="s">
        <v>576</v>
      </c>
      <c r="J49" s="21" t="s">
        <v>577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UoJUvt/6ylZdvtGvyVaLN2CAyCTD3wdLARL4hdRvbJKtGA+1RvMjXOs3gFLngF2etZEAsPObbDkYdCVSRmblw==" saltValue="o3iJjYlELKO5eNKXi5Gr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2020-09-09T00:47:53Z</cp:lastPrinted>
  <dcterms:created xsi:type="dcterms:W3CDTF">2020-02-10T04:27:19Z</dcterms:created>
  <dcterms:modified xsi:type="dcterms:W3CDTF">2020-09-29T04:24:47Z</dcterms:modified>
  <cp:category/>
</cp:coreProperties>
</file>