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 name="_xlnm.Print_Titles" localSheetId="0">'訪問型サービス（１枚版）'!$1:$12</definedName>
    <definedName name="_xlnm.Print_Area" localSheetId="2">記入方法!$A$1:$O$79</definedName>
    <definedName name="_xlnm.Print_Area" localSheetId="1">'訪問型サービス（100名）'!$A$1:$BD$133</definedName>
    <definedName name="_xlnm.Print_Titles" localSheetId="1">'訪問型サービス（100名）'!$1:$12</definedName>
    <definedName name="_xlnm.Print_Area" localSheetId="4">'【記載例】訪問型サービス'!$A$1:$BD$51</definedName>
    <definedName name="_xlnm.Print_Titles" localSheetId="4">'【記載例】訪問型サービス'!$1:$12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<sst xmlns="http://schemas.openxmlformats.org/spreadsheetml/2006/main" xmlns:r="http://schemas.openxmlformats.org/officeDocument/2006/relationships" count="165" uniqueCount="165">
  <si>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</si>
  <si>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</si>
  <si>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</si>
  <si>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</si>
  <si>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</si>
  <si>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</si>
  <si>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</si>
  <si>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</si>
  <si>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</si>
  <si>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</si>
  <si>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</si>
  <si>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</si>
  <si>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</si>
  <si>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</si>
  <si>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</si>
  <si>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</si>
  <si>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</si>
  <si>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</si>
  <si>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</si>
  <si>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</si>
  <si>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</si>
  <si>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</si>
  <si>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</si>
  <si>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</si>
  <si>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</si>
  <si>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</si>
  <si>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</si>
  <si>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</si>
  <si>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</si>
  <si>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</si>
  <si>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</si>
  <si>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</si>
  <si>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</si>
  <si>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</si>
  <si>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</si>
  <si>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</si>
  <si>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</si>
  <si>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</si>
  <si>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</si>
  <si>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</si>
  <si>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</si>
  <si>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</si>
  <si>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</si>
  <si>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</si>
  <si>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</si>
  <si>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</si>
  <si>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</si>
  <si>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</si>
  <si>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</si>
  <si>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</si>
  <si>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</si>
  <si>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</si>
  <si>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</si>
  <si>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</si>
  <si>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</si>
  <si>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</si>
  <si>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</si>
  <si>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</si>
  <si>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</si>
  <si>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</si>
  <si>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</si>
  <si>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</si>
  <si>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</si>
  <si>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</si>
  <si>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</si>
  <si>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</si>
  <si>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</si>
  <si>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</si>
  <si>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</si>
  <si>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</si>
  <si>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</si>
  <si>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</si>
  <si>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</si>
  <si>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</si>
  <si>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</si>
  <si>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</si>
  <si>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</si>
  <si>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</si>
  <si>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</si>
  <si>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</si>
  <si>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</si>
  <si>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</si>
  <si>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</si>
  <si>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</si>
  <si>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</si>
  <si>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</si>
  <si>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</si>
  <si>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</si>
  <si>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</si>
  <si>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</si>
  <si>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</si>
  <si>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</si>
  <si>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</si>
  <si>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</si>
  <si>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</si>
  <si>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</si>
  <si>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</si>
  <si>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</si>
  <si>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</si>
  <si>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</si>
  <si>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</si>
  <si>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</si>
  <si>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</si>
  <si>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</si>
  <si>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</si>
  <si>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</si>
  <si>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</si>
  <si>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</si>
  <si>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</si>
  <si>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</si>
  <si>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</si>
  <si>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</si>
  <si>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</si>
  <si>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</si>
  <si>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</si>
  <si>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</si>
  <si>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</si>
  <si>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</si>
  <si>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</si>
  <si>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</si>
  <si>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</si>
  <si>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</si>
  <si>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</si>
  <si>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</si>
  <si>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</si>
  <si>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</si>
  <si>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</si>
  <si>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</si>
  <si>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</si>
  <si>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</si>
  <si>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</si>
  <si>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</si>
  <si>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</si>
  <si>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</si>
  <si>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</si>
  <si>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その端数を増すごとに１人以上で可</t>
  </si>
  <si>
    <t>(2)</t>
  </si>
  <si>
    <t>予定</t>
  </si>
  <si>
    <t>介護予防訪問介護相当サービス</t>
    <rPh sb="0" eb="2">
      <t>カイゴ</t>
    </rPh>
    <rPh sb="2" eb="4">
      <t>ヨボウ</t>
    </rPh>
    <rPh sb="4" eb="6">
      <t>ホウモン</t>
    </rPh>
    <rPh sb="6" eb="8">
      <t>カイゴ</t>
    </rPh>
    <rPh sb="8" eb="10">
      <t>ソウトウ</t>
    </rPh>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</si>
  <si>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</si>
  <si>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</si>
  <si>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</si>
  <si>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</si>
  <si>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</si>
  <si>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</si>
  <si>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</si>
  <si>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</si>
  <si>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</si>
  <si>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</si>
  <si>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</si>
  <si>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</si>
  <si>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</si>
  <si>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</si>
  <si>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</si>
  <si>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</si>
  <si>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</si>
  <si>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</si>
  <si>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</si>
  <si>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</si>
  <si>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</si>
  <si>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</si>
  <si>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7"/>
  </si>
  <si>
    <t>訪問介護相当サービス/くらし応援サービス</t>
    <rPh sb="0" eb="2">
      <t>ホウモン</t>
    </rPh>
    <rPh sb="2" eb="4">
      <t>カイゴ</t>
    </rPh>
    <rPh sb="4" eb="6">
      <t>ソウトウ</t>
    </rPh>
    <rPh sb="14" eb="16">
      <t>オウエン</t>
    </rPh>
    <phoneticPr fontId="1"/>
  </si>
  <si>
    <t>訪問介護相当サービス</t>
    <rPh sb="0" eb="2">
      <t>ホウモン</t>
    </rPh>
    <rPh sb="2" eb="4">
      <t>カイゴ</t>
    </rPh>
    <rPh sb="4" eb="6">
      <t>ソウトウ</t>
    </rPh>
    <phoneticPr fontId="1"/>
  </si>
  <si>
    <t>くらし応援サービス</t>
    <rPh sb="3" eb="5">
      <t>オウエン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</si>
</sst>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8">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10"/>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9">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1"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1"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1"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26" xfId="0" applyFont="1" applyFill="1" applyBorder="1" applyAlignment="1">
      <alignment horizontal="center" vertical="center"/>
    </xf>
    <xf numFmtId="0" fontId="13" fillId="2" borderId="0" xfId="0" applyFont="1" applyFill="1" applyAlignment="1">
      <alignment horizontal="left" vertical="center"/>
    </xf>
    <xf numFmtId="0" fontId="2" fillId="2" borderId="2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3"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4" xfId="0" applyFont="1" applyFill="1" applyBorder="1" applyAlignment="1">
      <alignment horizontal="center" vertical="center"/>
    </xf>
    <xf numFmtId="0" fontId="3" fillId="2" borderId="24" xfId="0" applyFont="1" applyFill="1" applyBorder="1" applyAlignment="1">
      <alignment vertical="center" shrinkToFit="1"/>
    </xf>
    <xf numFmtId="0" fontId="3" fillId="2" borderId="55"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6" xfId="0" applyFont="1" applyFill="1" applyBorder="1" applyAlignment="1">
      <alignment horizontal="center" vertical="center"/>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2" borderId="40" xfId="0" applyFont="1" applyFill="1" applyBorder="1" applyAlignment="1">
      <alignment vertical="center" shrinkToFit="1"/>
    </xf>
    <xf numFmtId="0" fontId="3" fillId="2" borderId="57" xfId="0" applyFont="1" applyFill="1" applyBorder="1">
      <alignment vertical="center"/>
    </xf>
    <xf numFmtId="0" fontId="3" fillId="2" borderId="58"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40"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8"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8"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5"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142875</xdr:rowOff>
    </xdr:to>
    <xdr:sp macro="" textlink="">
      <xdr:nvSpPr>
        <xdr:cNvPr id="2" name="正方形/長方形 1"/>
        <xdr:cNvSpPr/>
      </xdr:nvSpPr>
      <xdr:spPr>
        <a:xfrm>
          <a:off x="200025" y="174307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75" zoomScaleNormal="55" zoomScaleSheetLayoutView="75" workbookViewId="0">
      <selection activeCell="AM1" sqref="AM1:BA1"/>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161</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163</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157</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40"/>
      <c r="E33" s="40"/>
      <c r="F33" s="43"/>
      <c r="G33" s="43"/>
      <c r="H33" s="43"/>
      <c r="I33" s="43"/>
      <c r="J33" s="43"/>
      <c r="K33" s="43"/>
      <c r="L33" s="43"/>
      <c r="M33" s="43"/>
      <c r="N33" s="43"/>
      <c r="O33" s="43"/>
      <c r="P33" s="43"/>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16</v>
      </c>
      <c r="M35" s="96"/>
      <c r="N35" s="43"/>
      <c r="O35" s="43"/>
      <c r="P35" s="43"/>
      <c r="Q35" s="43"/>
      <c r="R35" s="28"/>
      <c r="S35" s="28"/>
      <c r="T35" s="28" t="s">
        <v>39</v>
      </c>
      <c r="U35" s="28"/>
      <c r="V35" s="28" t="s">
        <v>65</v>
      </c>
      <c r="W35" s="28"/>
      <c r="X35" s="43"/>
      <c r="Y35" s="28" t="s">
        <v>39</v>
      </c>
      <c r="Z35" s="28"/>
      <c r="AA35" s="28" t="s">
        <v>65</v>
      </c>
      <c r="AB35" s="28"/>
      <c r="AC35" s="25"/>
      <c r="AD35" s="25"/>
      <c r="AE35" s="52" t="s">
        <v>15</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77</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116</v>
      </c>
      <c r="D37" s="41"/>
      <c r="E37" s="51"/>
      <c r="F37" s="59"/>
      <c r="G37" s="66"/>
      <c r="H37" s="59"/>
      <c r="I37" s="66"/>
      <c r="J37" s="59"/>
      <c r="K37" s="66"/>
      <c r="L37" s="89">
        <f>SUM(F37:K37)</f>
        <v>0</v>
      </c>
      <c r="M37" s="97"/>
      <c r="N37" s="43"/>
      <c r="O37" s="43"/>
      <c r="P37" s="43"/>
      <c r="Q37" s="43"/>
      <c r="R37" s="88" t="s">
        <v>7</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16</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14</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16</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108"/>
      <c r="P43" s="43"/>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18</v>
      </c>
      <c r="D44" s="28"/>
      <c r="E44" s="43"/>
      <c r="F44" s="28" t="s">
        <v>10</v>
      </c>
      <c r="G44" s="28"/>
      <c r="H44" s="43"/>
      <c r="I44" s="72"/>
      <c r="J44" s="72"/>
      <c r="K44" s="43"/>
      <c r="L44" s="52" t="s">
        <v>75</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4</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4</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43"/>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43"/>
      <c r="Q50" s="43"/>
      <c r="R50" s="127">
        <f>AE40</f>
        <v>0</v>
      </c>
      <c r="S50" s="131"/>
      <c r="T50" s="131"/>
      <c r="U50" s="137"/>
      <c r="V50" s="52" t="s">
        <v>115</v>
      </c>
      <c r="W50" s="148">
        <f>AB45</f>
        <v>0</v>
      </c>
      <c r="X50" s="152"/>
      <c r="Y50" s="152"/>
      <c r="Z50" s="159"/>
      <c r="AA50" s="52" t="s">
        <v>4</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161</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157</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155</v>
      </c>
      <c r="D115" s="40"/>
      <c r="E115" s="40"/>
      <c r="F115" s="43"/>
      <c r="G115" s="43"/>
      <c r="H115" s="43"/>
      <c r="I115" s="43"/>
      <c r="J115" s="43"/>
      <c r="K115" s="43"/>
      <c r="L115" s="43"/>
      <c r="M115" s="43"/>
      <c r="N115" s="43"/>
      <c r="O115" s="43"/>
      <c r="P115" s="43"/>
      <c r="Q115" s="43" t="s">
        <v>144</v>
      </c>
      <c r="R115" s="43"/>
      <c r="S115" s="43"/>
      <c r="T115" s="43"/>
      <c r="U115" s="43"/>
      <c r="V115" s="43"/>
      <c r="W115" s="43"/>
      <c r="X115" s="43"/>
      <c r="Y115" s="43"/>
      <c r="Z115" s="43"/>
      <c r="AA115" s="98"/>
      <c r="AB115" s="43"/>
      <c r="AC115" s="43"/>
      <c r="AD115" s="43"/>
      <c r="AE115" s="43"/>
      <c r="AF115" s="43"/>
      <c r="AG115" s="43"/>
      <c r="AH115" s="43"/>
      <c r="AI115" s="43" t="s">
        <v>102</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43</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20</v>
      </c>
      <c r="AJ116" s="96"/>
      <c r="AK116" s="88" t="s">
        <v>22</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16</v>
      </c>
      <c r="M117" s="121"/>
      <c r="N117" s="43"/>
      <c r="O117" s="43"/>
      <c r="P117" s="43"/>
      <c r="Q117" s="43"/>
      <c r="R117" s="28"/>
      <c r="S117" s="28"/>
      <c r="T117" s="28" t="s">
        <v>39</v>
      </c>
      <c r="U117" s="28"/>
      <c r="V117" s="28" t="s">
        <v>65</v>
      </c>
      <c r="W117" s="28"/>
      <c r="X117" s="43"/>
      <c r="Y117" s="28" t="s">
        <v>39</v>
      </c>
      <c r="Z117" s="28"/>
      <c r="AA117" s="28" t="s">
        <v>65</v>
      </c>
      <c r="AB117" s="28"/>
      <c r="AC117" s="25"/>
      <c r="AD117" s="25"/>
      <c r="AE117" s="230" t="s">
        <v>15</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77</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7</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116</v>
      </c>
      <c r="D119" s="227"/>
      <c r="E119" s="227"/>
      <c r="F119" s="58"/>
      <c r="G119" s="58"/>
      <c r="H119" s="58"/>
      <c r="I119" s="58"/>
      <c r="J119" s="58"/>
      <c r="K119" s="58"/>
      <c r="L119" s="60">
        <f>SUM(F119:K119)</f>
        <v>0</v>
      </c>
      <c r="M119" s="60"/>
      <c r="N119" s="43"/>
      <c r="O119" s="43"/>
      <c r="P119" s="43"/>
      <c r="Q119" s="43"/>
      <c r="R119" s="88" t="s">
        <v>7</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16</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14</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43</v>
      </c>
      <c r="L121" s="230" t="s">
        <v>48</v>
      </c>
      <c r="M121" s="150"/>
      <c r="N121" s="52"/>
      <c r="O121" s="52"/>
      <c r="P121" s="43"/>
      <c r="Q121" s="43"/>
      <c r="R121" s="88" t="s">
        <v>14</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16</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127</v>
      </c>
      <c r="Y124" s="155" t="s">
        <v>128</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125</v>
      </c>
      <c r="M125" s="98"/>
      <c r="N125" s="98"/>
      <c r="O125" s="231"/>
      <c r="P125" s="43"/>
      <c r="Q125" s="43"/>
      <c r="R125" s="43" t="s">
        <v>53</v>
      </c>
      <c r="S125" s="43"/>
      <c r="T125" s="43"/>
      <c r="U125" s="43"/>
      <c r="V125" s="43"/>
      <c r="W125" s="43" t="s">
        <v>66</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18</v>
      </c>
      <c r="D126" s="228"/>
      <c r="E126" s="43"/>
      <c r="F126" s="228" t="s">
        <v>10</v>
      </c>
      <c r="G126" s="228"/>
      <c r="H126" s="43"/>
      <c r="I126" s="72"/>
      <c r="J126" s="72"/>
      <c r="K126" s="43"/>
      <c r="L126" s="230" t="s">
        <v>75</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38</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4</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4</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8"/>
      <c r="AB128" s="43" t="s">
        <v>103</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120</v>
      </c>
      <c r="D129" s="43"/>
      <c r="E129" s="43"/>
      <c r="F129" s="43"/>
      <c r="G129" s="43"/>
      <c r="H129" s="43"/>
      <c r="I129" s="43"/>
      <c r="J129" s="43"/>
      <c r="K129" s="43"/>
      <c r="L129" s="43"/>
      <c r="M129" s="43"/>
      <c r="N129" s="43"/>
      <c r="O129" s="43"/>
      <c r="P129" s="43"/>
      <c r="Q129" s="43"/>
      <c r="R129" s="43" t="s">
        <v>70</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73</v>
      </c>
      <c r="X131" s="25"/>
      <c r="Y131" s="25"/>
      <c r="Z131" s="25"/>
      <c r="AA131" s="25"/>
      <c r="AB131" s="28" t="s">
        <v>16</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31</v>
      </c>
      <c r="D132" s="43"/>
      <c r="E132" s="43"/>
      <c r="F132" s="43"/>
      <c r="G132" s="43"/>
      <c r="H132" s="43"/>
      <c r="I132" s="43"/>
      <c r="J132" s="43"/>
      <c r="K132" s="43"/>
      <c r="L132" s="43"/>
      <c r="M132" s="43"/>
      <c r="N132" s="43"/>
      <c r="O132" s="43"/>
      <c r="P132" s="43"/>
      <c r="Q132" s="43"/>
      <c r="R132" s="127">
        <f>AE122</f>
        <v>0</v>
      </c>
      <c r="S132" s="131"/>
      <c r="T132" s="131"/>
      <c r="U132" s="137"/>
      <c r="V132" s="52" t="s">
        <v>115</v>
      </c>
      <c r="W132" s="148">
        <f>AB127</f>
        <v>0</v>
      </c>
      <c r="X132" s="152"/>
      <c r="Y132" s="152"/>
      <c r="Z132" s="159"/>
      <c r="AA132" s="52" t="s">
        <v>4</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3</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workbookViewId="0"/>
  </sheetViews>
  <sheetFormatPr defaultRowHeight="18.75"/>
  <cols>
    <col min="1" max="2" width="9" style="239" customWidth="1"/>
    <col min="3" max="3" width="44.25" style="239" customWidth="1"/>
    <col min="4" max="16384" width="9" style="239" customWidth="1"/>
  </cols>
  <sheetData>
    <row r="1" spans="1:10">
      <c r="A1" s="239" t="s">
        <v>84</v>
      </c>
    </row>
    <row r="2" spans="1:10" s="240" customFormat="1" ht="20.25" customHeight="1">
      <c r="A2" s="241" t="s">
        <v>158</v>
      </c>
      <c r="B2" s="241"/>
      <c r="C2" s="242"/>
    </row>
    <row r="3" spans="1:10" s="240" customFormat="1" ht="20.25" customHeight="1">
      <c r="A3" s="242"/>
      <c r="B3" s="242"/>
      <c r="C3" s="242"/>
    </row>
    <row r="4" spans="1:10" s="240" customFormat="1" ht="20.25" customHeight="1">
      <c r="A4" s="243"/>
      <c r="B4" s="242" t="s">
        <v>121</v>
      </c>
      <c r="C4" s="242"/>
      <c r="E4" s="242" t="s">
        <v>124</v>
      </c>
      <c r="F4" s="242"/>
      <c r="G4" s="242"/>
      <c r="H4" s="242"/>
      <c r="I4" s="242"/>
      <c r="J4" s="242"/>
    </row>
    <row r="5" spans="1:10" s="240" customFormat="1" ht="20.25" customHeight="1">
      <c r="A5" s="244"/>
      <c r="B5" s="242" t="s">
        <v>122</v>
      </c>
      <c r="C5" s="242"/>
      <c r="E5" s="242"/>
      <c r="F5" s="242"/>
      <c r="G5" s="242"/>
      <c r="H5" s="242"/>
      <c r="I5" s="242"/>
      <c r="J5" s="242"/>
    </row>
    <row r="6" spans="1:10" s="240" customFormat="1" ht="20.25" customHeight="1">
      <c r="A6" s="245"/>
      <c r="B6" s="242"/>
      <c r="C6" s="242"/>
    </row>
    <row r="7" spans="1:10" s="240" customFormat="1" ht="20.25" customHeight="1">
      <c r="A7" s="245"/>
      <c r="B7" s="242"/>
      <c r="C7" s="242"/>
    </row>
    <row r="8" spans="1:10" s="240" customFormat="1" ht="20.25" customHeight="1">
      <c r="A8" s="242" t="s">
        <v>90</v>
      </c>
      <c r="B8" s="242"/>
      <c r="C8" s="242"/>
    </row>
    <row r="9" spans="1:10" s="240" customFormat="1" ht="20.25" customHeight="1">
      <c r="A9" s="245"/>
      <c r="B9" s="242"/>
      <c r="C9" s="242"/>
    </row>
    <row r="10" spans="1:10" s="240" customFormat="1" ht="20.25" customHeight="1">
      <c r="A10" s="242" t="s">
        <v>139</v>
      </c>
      <c r="B10" s="242"/>
      <c r="C10" s="242"/>
    </row>
    <row r="11" spans="1:10" s="240" customFormat="1" ht="20.25" customHeight="1">
      <c r="A11" s="242"/>
      <c r="B11" s="242"/>
      <c r="C11" s="242"/>
    </row>
    <row r="12" spans="1:10" s="240" customFormat="1" ht="20.25" customHeight="1">
      <c r="A12" s="242" t="s">
        <v>152</v>
      </c>
      <c r="B12" s="242"/>
      <c r="C12" s="242"/>
    </row>
    <row r="13" spans="1:10" s="240" customFormat="1" ht="20.25" customHeight="1">
      <c r="A13" s="242"/>
      <c r="B13" s="242"/>
      <c r="C13" s="242"/>
    </row>
    <row r="14" spans="1:10" s="240" customFormat="1" ht="20.25" customHeight="1">
      <c r="A14" s="242" t="s">
        <v>87</v>
      </c>
      <c r="B14" s="242"/>
      <c r="C14" s="242"/>
    </row>
    <row r="15" spans="1:10" s="240" customFormat="1" ht="20.25" customHeight="1">
      <c r="A15" s="242"/>
      <c r="B15" s="242"/>
      <c r="C15" s="242"/>
    </row>
    <row r="16" spans="1:10" s="240" customFormat="1" ht="20.25" customHeight="1">
      <c r="A16" s="242" t="s">
        <v>123</v>
      </c>
      <c r="B16" s="242"/>
      <c r="C16" s="242"/>
    </row>
    <row r="17" spans="1:3" s="240" customFormat="1" ht="20.25" customHeight="1">
      <c r="A17" s="242" t="s">
        <v>76</v>
      </c>
      <c r="B17" s="242"/>
      <c r="C17" s="242"/>
    </row>
    <row r="18" spans="1:3" s="240" customFormat="1" ht="20.25" customHeight="1">
      <c r="A18" s="242"/>
      <c r="B18" s="242"/>
      <c r="C18" s="242"/>
    </row>
    <row r="19" spans="1:3" s="240" customFormat="1" ht="20.25" customHeight="1">
      <c r="A19" s="242"/>
      <c r="B19" s="250" t="s">
        <v>46</v>
      </c>
      <c r="C19" s="250" t="s">
        <v>9</v>
      </c>
    </row>
    <row r="20" spans="1:3" s="240" customFormat="1" ht="20.25" customHeight="1">
      <c r="A20" s="242"/>
      <c r="B20" s="250">
        <v>1</v>
      </c>
      <c r="C20" s="252" t="s">
        <v>5</v>
      </c>
    </row>
    <row r="21" spans="1:3" s="240" customFormat="1" ht="20.25" customHeight="1">
      <c r="A21" s="242"/>
      <c r="B21" s="250">
        <v>2</v>
      </c>
      <c r="C21" s="252" t="s">
        <v>41</v>
      </c>
    </row>
    <row r="22" spans="1:3" s="240" customFormat="1" ht="20.25" customHeight="1">
      <c r="A22" s="242"/>
      <c r="B22" s="250">
        <v>3</v>
      </c>
      <c r="C22" s="252" t="s">
        <v>112</v>
      </c>
    </row>
    <row r="23" spans="1:3" s="240" customFormat="1" ht="20.25" customHeight="1">
      <c r="A23" s="242"/>
      <c r="B23" s="242"/>
      <c r="C23" s="242"/>
    </row>
    <row r="24" spans="1:3" s="240" customFormat="1" ht="20.25" customHeight="1">
      <c r="A24" s="242"/>
      <c r="B24" s="242" t="s">
        <v>159</v>
      </c>
      <c r="C24" s="242"/>
    </row>
    <row r="25" spans="1:3" s="240" customFormat="1" ht="20.25" customHeight="1">
      <c r="A25" s="242"/>
      <c r="B25" s="242"/>
      <c r="C25" s="242"/>
    </row>
    <row r="26" spans="1:3" s="240" customFormat="1" ht="20.25" customHeight="1">
      <c r="A26" s="242" t="s">
        <v>88</v>
      </c>
      <c r="B26" s="242"/>
      <c r="C26" s="242"/>
    </row>
    <row r="27" spans="1:3" s="240" customFormat="1" ht="20.25" customHeight="1">
      <c r="A27" s="242" t="s">
        <v>78</v>
      </c>
      <c r="B27" s="242"/>
      <c r="C27" s="242"/>
    </row>
    <row r="28" spans="1:3" s="240" customFormat="1" ht="20.25" customHeight="1">
      <c r="A28" s="242"/>
      <c r="B28" s="242"/>
      <c r="C28" s="242"/>
    </row>
    <row r="29" spans="1:3" s="240" customFormat="1" ht="20.25" customHeight="1">
      <c r="A29" s="242"/>
      <c r="B29" s="250" t="s">
        <v>20</v>
      </c>
      <c r="C29" s="250" t="s">
        <v>22</v>
      </c>
    </row>
    <row r="30" spans="1:3" s="240" customFormat="1" ht="20.25" customHeight="1">
      <c r="A30" s="242"/>
      <c r="B30" s="250" t="s">
        <v>13</v>
      </c>
      <c r="C30" s="252" t="s">
        <v>79</v>
      </c>
    </row>
    <row r="31" spans="1:3" s="240" customFormat="1" ht="20.25" customHeight="1">
      <c r="A31" s="242"/>
      <c r="B31" s="250" t="s">
        <v>7</v>
      </c>
      <c r="C31" s="252" t="s">
        <v>80</v>
      </c>
    </row>
    <row r="32" spans="1:3" s="240" customFormat="1" ht="20.25" customHeight="1">
      <c r="A32" s="242"/>
      <c r="B32" s="250" t="s">
        <v>12</v>
      </c>
      <c r="C32" s="252" t="s">
        <v>81</v>
      </c>
    </row>
    <row r="33" spans="1:55" s="240" customFormat="1" ht="20.25" customHeight="1">
      <c r="A33" s="242"/>
      <c r="B33" s="250" t="s">
        <v>14</v>
      </c>
      <c r="C33" s="252" t="s">
        <v>28</v>
      </c>
    </row>
    <row r="34" spans="1:55" s="240" customFormat="1" ht="20.25" customHeight="1">
      <c r="A34" s="242"/>
      <c r="B34" s="242"/>
      <c r="C34" s="242"/>
    </row>
    <row r="35" spans="1:55" s="240" customFormat="1" ht="20.25" customHeight="1">
      <c r="A35" s="242"/>
      <c r="B35" s="251" t="s">
        <v>24</v>
      </c>
      <c r="C35" s="242"/>
    </row>
    <row r="36" spans="1:55" s="240" customFormat="1" ht="20.25" customHeight="1">
      <c r="B36" s="242" t="s">
        <v>82</v>
      </c>
      <c r="E36" s="251"/>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row>
    <row r="37" spans="1:55" s="240" customFormat="1" ht="20.25" customHeight="1">
      <c r="B37" s="242" t="s">
        <v>117</v>
      </c>
      <c r="E37" s="242"/>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row>
    <row r="38" spans="1:55" s="240" customFormat="1" ht="20.25" customHeight="1">
      <c r="E38" s="242"/>
    </row>
    <row r="39" spans="1:55" s="240" customFormat="1" ht="20.25" customHeight="1">
      <c r="A39" s="242"/>
      <c r="B39" s="242"/>
      <c r="C39" s="242"/>
      <c r="D39" s="253"/>
      <c r="E39" s="257"/>
      <c r="F39" s="257"/>
      <c r="G39" s="257"/>
      <c r="J39" s="257"/>
      <c r="K39" s="257"/>
      <c r="L39" s="257"/>
      <c r="R39" s="257"/>
      <c r="S39" s="257"/>
      <c r="T39" s="257"/>
      <c r="W39" s="257"/>
      <c r="X39" s="257"/>
      <c r="Y39" s="257"/>
    </row>
    <row r="40" spans="1:55" s="240" customFormat="1" ht="20.25" customHeight="1">
      <c r="A40" s="242" t="s">
        <v>154</v>
      </c>
      <c r="B40" s="242"/>
      <c r="C40" s="242"/>
    </row>
    <row r="41" spans="1:55" s="240" customFormat="1" ht="20.25" customHeight="1">
      <c r="A41" s="242" t="s">
        <v>83</v>
      </c>
      <c r="B41" s="242"/>
      <c r="C41" s="242"/>
    </row>
    <row r="42" spans="1:55" s="240" customFormat="1" ht="20.25" customHeight="1">
      <c r="A42" s="246" t="s">
        <v>140</v>
      </c>
      <c r="D42" s="254"/>
      <c r="E42" s="258"/>
      <c r="F42" s="257"/>
      <c r="G42" s="257"/>
      <c r="H42" s="257"/>
      <c r="I42" s="257"/>
      <c r="K42" s="257"/>
      <c r="M42" s="257"/>
      <c r="N42" s="257"/>
      <c r="O42" s="257"/>
      <c r="P42" s="257"/>
      <c r="Q42" s="257"/>
      <c r="S42" s="257"/>
      <c r="U42" s="257"/>
      <c r="V42" s="257"/>
      <c r="X42" s="257"/>
      <c r="Z42" s="257"/>
      <c r="AA42" s="257"/>
      <c r="AB42" s="257"/>
      <c r="AC42" s="257"/>
      <c r="AD42" s="257"/>
      <c r="AF42" s="253"/>
      <c r="AH42" s="257"/>
      <c r="AM42" s="257"/>
    </row>
    <row r="43" spans="1:55" s="240" customFormat="1" ht="20.25" customHeight="1">
      <c r="C43" s="246"/>
      <c r="D43" s="254"/>
      <c r="E43" s="258"/>
      <c r="F43" s="257"/>
      <c r="G43" s="257"/>
      <c r="H43" s="257"/>
      <c r="I43" s="257"/>
      <c r="K43" s="257"/>
      <c r="M43" s="257"/>
      <c r="N43" s="257"/>
      <c r="O43" s="257"/>
      <c r="P43" s="257"/>
      <c r="Q43" s="257"/>
      <c r="S43" s="257"/>
      <c r="U43" s="257"/>
      <c r="V43" s="257"/>
      <c r="X43" s="257"/>
      <c r="Z43" s="257"/>
      <c r="AA43" s="257"/>
      <c r="AB43" s="257"/>
      <c r="AC43" s="257"/>
      <c r="AD43" s="257"/>
      <c r="AF43" s="253"/>
      <c r="AH43" s="257"/>
      <c r="AM43" s="257"/>
    </row>
    <row r="44" spans="1:55" s="240" customFormat="1" ht="20.25" customHeight="1">
      <c r="A44" s="242" t="s">
        <v>89</v>
      </c>
      <c r="B44" s="242"/>
    </row>
    <row r="45" spans="1:55" s="240" customFormat="1" ht="20.25" customHeight="1"/>
    <row r="46" spans="1:55" s="240" customFormat="1" ht="20.25" customHeight="1">
      <c r="A46" s="242" t="s">
        <v>153</v>
      </c>
      <c r="B46" s="242"/>
      <c r="C46" s="242"/>
    </row>
    <row r="47" spans="1:55" s="240" customFormat="1" ht="20.25" customHeight="1">
      <c r="A47" s="242" t="s">
        <v>141</v>
      </c>
      <c r="B47" s="242"/>
      <c r="C47" s="242"/>
    </row>
    <row r="48" spans="1:55" s="240" customFormat="1" ht="20.25" customHeight="1"/>
    <row r="49" spans="1:55" s="240" customFormat="1" ht="20.25" customHeight="1">
      <c r="A49" s="242" t="s">
        <v>91</v>
      </c>
      <c r="B49" s="242"/>
      <c r="C49" s="242"/>
    </row>
    <row r="50" spans="1:55" s="240" customFormat="1" ht="20.25" customHeight="1">
      <c r="A50" s="242" t="s">
        <v>142</v>
      </c>
      <c r="B50" s="242"/>
      <c r="C50" s="242"/>
    </row>
    <row r="51" spans="1:55" s="240" customFormat="1" ht="20.25" customHeight="1">
      <c r="A51" s="242"/>
      <c r="B51" s="242"/>
      <c r="C51" s="242"/>
    </row>
    <row r="52" spans="1:55" s="240" customFormat="1" ht="20.25" customHeight="1">
      <c r="A52" s="242" t="s">
        <v>92</v>
      </c>
      <c r="B52" s="242"/>
      <c r="C52" s="242"/>
    </row>
    <row r="53" spans="1:55" s="240" customFormat="1" ht="20.25" customHeight="1">
      <c r="A53" s="242"/>
      <c r="B53" s="242"/>
      <c r="C53" s="242"/>
    </row>
    <row r="54" spans="1:55" s="240" customFormat="1" ht="20.25" customHeight="1">
      <c r="A54" s="240" t="s">
        <v>143</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row>
    <row r="55" spans="1:55" s="240" customFormat="1" ht="20.25" customHeight="1">
      <c r="A55" s="240" t="s">
        <v>113</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row>
    <row r="56" spans="1:55" s="240" customFormat="1" ht="20.25" customHeight="1">
      <c r="A56" s="240" t="s">
        <v>69</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row>
    <row r="57" spans="1:55" s="240" customFormat="1" ht="20.25" customHeight="1">
      <c r="A57" s="242"/>
      <c r="B57" s="242"/>
      <c r="C57" s="242"/>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row>
    <row r="58" spans="1:55" s="240" customFormat="1" ht="20.25" customHeight="1">
      <c r="A58" s="240" t="s">
        <v>131</v>
      </c>
      <c r="C58" s="247"/>
      <c r="D58" s="251"/>
      <c r="E58" s="251"/>
    </row>
    <row r="59" spans="1:55" s="240" customFormat="1" ht="20.25" customHeight="1">
      <c r="A59" s="247"/>
      <c r="B59" s="247"/>
      <c r="C59" s="247"/>
      <c r="D59" s="242"/>
      <c r="E59" s="242"/>
    </row>
    <row r="60" spans="1:55" s="240" customFormat="1" ht="20.25" customHeight="1">
      <c r="A60" s="240" t="s">
        <v>145</v>
      </c>
      <c r="C60" s="247"/>
      <c r="D60" s="251"/>
      <c r="E60" s="251"/>
    </row>
    <row r="61" spans="1:55" s="240" customFormat="1" ht="20.25" customHeight="1">
      <c r="A61" s="248" t="s">
        <v>147</v>
      </c>
      <c r="B61" s="247"/>
      <c r="C61" s="247"/>
      <c r="D61" s="242"/>
      <c r="E61" s="242"/>
    </row>
    <row r="62" spans="1:55" s="240" customFormat="1" ht="20.25" customHeight="1">
      <c r="A62" s="249" t="s">
        <v>148</v>
      </c>
      <c r="B62" s="247"/>
      <c r="C62" s="247"/>
      <c r="D62" s="242"/>
      <c r="E62" s="242"/>
    </row>
    <row r="63" spans="1:55" s="240" customFormat="1" ht="20.25" customHeight="1">
      <c r="A63" s="248" t="s">
        <v>149</v>
      </c>
      <c r="B63" s="247"/>
      <c r="C63" s="247"/>
      <c r="D63" s="242"/>
      <c r="E63" s="242"/>
    </row>
    <row r="64" spans="1:55" s="240" customFormat="1" ht="20.25" customHeight="1">
      <c r="A64" s="249" t="s">
        <v>133</v>
      </c>
      <c r="B64" s="247"/>
      <c r="C64" s="247"/>
      <c r="D64" s="242"/>
      <c r="E64" s="242"/>
    </row>
    <row r="65" spans="1:5" s="240" customFormat="1" ht="20.25" customHeight="1">
      <c r="A65" s="248" t="s">
        <v>156</v>
      </c>
      <c r="B65" s="247"/>
      <c r="C65" s="247"/>
      <c r="D65" s="242"/>
      <c r="E65" s="242"/>
    </row>
    <row r="66" spans="1:5" s="240" customFormat="1" ht="20.25" customHeight="1">
      <c r="A66" s="248" t="s">
        <v>108</v>
      </c>
      <c r="B66" s="247"/>
      <c r="C66" s="247"/>
      <c r="D66" s="242"/>
      <c r="E66" s="242"/>
    </row>
    <row r="67" spans="1:5" s="240" customFormat="1" ht="20.25" customHeight="1">
      <c r="A67" s="248" t="s">
        <v>6</v>
      </c>
      <c r="B67" s="247"/>
      <c r="C67" s="247"/>
      <c r="D67" s="242"/>
      <c r="E67" s="242"/>
    </row>
    <row r="68" spans="1:5" s="240" customFormat="1" ht="20.25" customHeight="1">
      <c r="A68" s="247"/>
      <c r="B68" s="247"/>
      <c r="C68" s="247"/>
      <c r="D68" s="242"/>
      <c r="E68" s="242"/>
    </row>
    <row r="69" spans="1:5" s="240" customFormat="1" ht="20.25" customHeight="1">
      <c r="A69" s="247"/>
      <c r="B69" s="247"/>
      <c r="C69" s="247"/>
      <c r="D69" s="242"/>
      <c r="E69" s="242"/>
    </row>
    <row r="70" spans="1:5" s="240" customFormat="1" ht="20.25" customHeight="1">
      <c r="A70" s="247"/>
      <c r="B70" s="247"/>
      <c r="C70" s="247"/>
      <c r="D70" s="242"/>
      <c r="E70" s="242"/>
    </row>
    <row r="71" spans="1:5" s="240" customFormat="1" ht="20.25" customHeight="1">
      <c r="A71" s="247"/>
      <c r="B71" s="247"/>
      <c r="C71" s="247"/>
      <c r="D71" s="242"/>
      <c r="E71" s="24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election activeCell="C7" sqref="C7"/>
    </sheetView>
  </sheetViews>
  <sheetFormatPr defaultRowHeight="25.5"/>
  <cols>
    <col min="1" max="1" width="2" style="260" customWidth="1"/>
    <col min="2" max="2" width="7.125" style="260" bestFit="1" customWidth="1"/>
    <col min="3" max="11" width="40.625" style="260" customWidth="1"/>
    <col min="12" max="16384" width="9" style="260" customWidth="1"/>
  </cols>
  <sheetData>
    <row r="1" spans="2:11">
      <c r="B1" s="260" t="s">
        <v>107</v>
      </c>
    </row>
    <row r="3" spans="2:11">
      <c r="B3" s="261" t="s">
        <v>46</v>
      </c>
      <c r="C3" s="261" t="s">
        <v>56</v>
      </c>
    </row>
    <row r="4" spans="2:11">
      <c r="B4" s="261">
        <v>1</v>
      </c>
      <c r="C4" s="265" t="s">
        <v>163</v>
      </c>
    </row>
    <row r="5" spans="2:11">
      <c r="B5" s="261">
        <v>2</v>
      </c>
      <c r="C5" s="265" t="s">
        <v>162</v>
      </c>
    </row>
    <row r="6" spans="2:11">
      <c r="B6" s="261">
        <v>3</v>
      </c>
      <c r="C6" s="266" t="s">
        <v>164</v>
      </c>
    </row>
    <row r="7" spans="2:11">
      <c r="B7" s="261">
        <v>4</v>
      </c>
      <c r="C7" s="266"/>
    </row>
    <row r="8" spans="2:11">
      <c r="B8" s="261">
        <v>5</v>
      </c>
      <c r="C8" s="266"/>
    </row>
    <row r="10" spans="2:11">
      <c r="B10" s="260" t="s">
        <v>106</v>
      </c>
    </row>
    <row r="11" spans="2:11" ht="26.25"/>
    <row r="12" spans="2:11" ht="26.25">
      <c r="B12" s="262" t="s">
        <v>9</v>
      </c>
      <c r="C12" s="267" t="s">
        <v>5</v>
      </c>
      <c r="D12" s="271" t="s">
        <v>41</v>
      </c>
      <c r="E12" s="277" t="s">
        <v>52</v>
      </c>
      <c r="F12" s="271" t="s">
        <v>21</v>
      </c>
      <c r="G12" s="285" t="s">
        <v>21</v>
      </c>
      <c r="H12" s="285" t="s">
        <v>21</v>
      </c>
      <c r="I12" s="285" t="s">
        <v>21</v>
      </c>
      <c r="J12" s="285" t="s">
        <v>21</v>
      </c>
      <c r="K12" s="288" t="s">
        <v>21</v>
      </c>
    </row>
    <row r="13" spans="2:11">
      <c r="B13" s="263" t="s">
        <v>98</v>
      </c>
      <c r="C13" s="268" t="s">
        <v>21</v>
      </c>
      <c r="D13" s="272" t="s">
        <v>1</v>
      </c>
      <c r="E13" s="278" t="s">
        <v>1</v>
      </c>
      <c r="F13" s="281"/>
      <c r="G13" s="286"/>
      <c r="H13" s="286"/>
      <c r="I13" s="286"/>
      <c r="J13" s="286"/>
      <c r="K13" s="289"/>
    </row>
    <row r="14" spans="2:11">
      <c r="B14" s="263"/>
      <c r="C14" s="269" t="s">
        <v>21</v>
      </c>
      <c r="D14" s="273" t="s">
        <v>17</v>
      </c>
      <c r="E14" s="279" t="s">
        <v>23</v>
      </c>
      <c r="F14" s="282"/>
      <c r="G14" s="266"/>
      <c r="H14" s="266"/>
      <c r="I14" s="266"/>
      <c r="J14" s="266"/>
      <c r="K14" s="290"/>
    </row>
    <row r="15" spans="2:11">
      <c r="B15" s="263"/>
      <c r="C15" s="269" t="s">
        <v>21</v>
      </c>
      <c r="D15" s="274" t="s">
        <v>60</v>
      </c>
      <c r="E15" s="275" t="s">
        <v>54</v>
      </c>
      <c r="F15" s="283"/>
      <c r="G15" s="266"/>
      <c r="H15" s="266"/>
      <c r="I15" s="266"/>
      <c r="J15" s="266"/>
      <c r="K15" s="290"/>
    </row>
    <row r="16" spans="2:11">
      <c r="B16" s="263"/>
      <c r="C16" s="269" t="s">
        <v>21</v>
      </c>
      <c r="D16" s="274" t="s">
        <v>114</v>
      </c>
      <c r="E16" s="275" t="s">
        <v>109</v>
      </c>
      <c r="F16" s="283"/>
      <c r="G16" s="266"/>
      <c r="H16" s="266"/>
      <c r="I16" s="266"/>
      <c r="J16" s="266"/>
      <c r="K16" s="290"/>
    </row>
    <row r="17" spans="2:11">
      <c r="B17" s="263"/>
      <c r="C17" s="269" t="s">
        <v>21</v>
      </c>
      <c r="D17" s="274" t="s">
        <v>59</v>
      </c>
      <c r="E17" s="275" t="s">
        <v>110</v>
      </c>
      <c r="F17" s="283"/>
      <c r="G17" s="266"/>
      <c r="H17" s="266"/>
      <c r="I17" s="266"/>
      <c r="J17" s="266"/>
      <c r="K17" s="290"/>
    </row>
    <row r="18" spans="2:11">
      <c r="B18" s="263"/>
      <c r="C18" s="269" t="s">
        <v>21</v>
      </c>
      <c r="D18" s="274" t="s">
        <v>57</v>
      </c>
      <c r="E18" s="275" t="s">
        <v>111</v>
      </c>
      <c r="F18" s="283"/>
      <c r="G18" s="266"/>
      <c r="H18" s="266"/>
      <c r="I18" s="266"/>
      <c r="J18" s="266"/>
      <c r="K18" s="290"/>
    </row>
    <row r="19" spans="2:11">
      <c r="B19" s="263"/>
      <c r="C19" s="269" t="s">
        <v>21</v>
      </c>
      <c r="D19" s="274" t="s">
        <v>118</v>
      </c>
      <c r="E19" s="275" t="s">
        <v>55</v>
      </c>
      <c r="F19" s="283"/>
      <c r="G19" s="266"/>
      <c r="H19" s="266"/>
      <c r="I19" s="266"/>
      <c r="J19" s="266"/>
      <c r="K19" s="290"/>
    </row>
    <row r="20" spans="2:11">
      <c r="B20" s="263"/>
      <c r="C20" s="269" t="s">
        <v>21</v>
      </c>
      <c r="D20" s="274" t="s">
        <v>21</v>
      </c>
      <c r="E20" s="275" t="s">
        <v>57</v>
      </c>
      <c r="F20" s="283"/>
      <c r="G20" s="266"/>
      <c r="H20" s="266"/>
      <c r="I20" s="266"/>
      <c r="J20" s="266"/>
      <c r="K20" s="290"/>
    </row>
    <row r="21" spans="2:11">
      <c r="B21" s="263"/>
      <c r="C21" s="269" t="s">
        <v>21</v>
      </c>
      <c r="D21" s="274" t="s">
        <v>21</v>
      </c>
      <c r="E21" s="275" t="s">
        <v>58</v>
      </c>
      <c r="F21" s="283"/>
      <c r="G21" s="266"/>
      <c r="H21" s="266"/>
      <c r="I21" s="266"/>
      <c r="J21" s="266"/>
      <c r="K21" s="290"/>
    </row>
    <row r="22" spans="2:11">
      <c r="B22" s="263"/>
      <c r="C22" s="269" t="s">
        <v>21</v>
      </c>
      <c r="D22" s="275" t="s">
        <v>21</v>
      </c>
      <c r="E22" s="275" t="s">
        <v>21</v>
      </c>
      <c r="F22" s="283"/>
      <c r="G22" s="266"/>
      <c r="H22" s="266"/>
      <c r="I22" s="266"/>
      <c r="J22" s="266"/>
      <c r="K22" s="290"/>
    </row>
    <row r="23" spans="2:11">
      <c r="B23" s="263"/>
      <c r="C23" s="269" t="s">
        <v>21</v>
      </c>
      <c r="D23" s="275" t="s">
        <v>21</v>
      </c>
      <c r="E23" s="275" t="s">
        <v>21</v>
      </c>
      <c r="F23" s="283"/>
      <c r="G23" s="266"/>
      <c r="H23" s="266"/>
      <c r="I23" s="266"/>
      <c r="J23" s="266"/>
      <c r="K23" s="290"/>
    </row>
    <row r="24" spans="2:11">
      <c r="B24" s="263"/>
      <c r="C24" s="269" t="s">
        <v>21</v>
      </c>
      <c r="D24" s="275" t="s">
        <v>21</v>
      </c>
      <c r="E24" s="275" t="s">
        <v>21</v>
      </c>
      <c r="F24" s="283"/>
      <c r="G24" s="266"/>
      <c r="H24" s="266"/>
      <c r="I24" s="266"/>
      <c r="J24" s="266"/>
      <c r="K24" s="290"/>
    </row>
    <row r="25" spans="2:11" ht="26.25">
      <c r="B25" s="264"/>
      <c r="C25" s="270" t="s">
        <v>21</v>
      </c>
      <c r="D25" s="276" t="s">
        <v>21</v>
      </c>
      <c r="E25" s="280" t="s">
        <v>21</v>
      </c>
      <c r="F25" s="284"/>
      <c r="G25" s="287"/>
      <c r="H25" s="287"/>
      <c r="I25" s="287"/>
      <c r="J25" s="287"/>
      <c r="K25" s="291"/>
    </row>
    <row r="28" spans="2:11">
      <c r="C28" s="260" t="s">
        <v>126</v>
      </c>
    </row>
    <row r="29" spans="2:11">
      <c r="C29" s="260" t="s">
        <v>8</v>
      </c>
    </row>
    <row r="30" spans="2:11">
      <c r="C30" s="260" t="s">
        <v>132</v>
      </c>
    </row>
    <row r="31" spans="2:11">
      <c r="C31" s="260" t="s">
        <v>129</v>
      </c>
    </row>
    <row r="32" spans="2:11">
      <c r="C32" s="260" t="s">
        <v>74</v>
      </c>
    </row>
    <row r="33" spans="3:3">
      <c r="C33" s="260" t="s">
        <v>130</v>
      </c>
    </row>
    <row r="34" spans="3:3">
      <c r="C34" s="260" t="s">
        <v>45</v>
      </c>
    </row>
    <row r="35" spans="3:3">
      <c r="C35" s="260" t="s">
        <v>61</v>
      </c>
    </row>
    <row r="37" spans="3:3">
      <c r="C37" s="260" t="s">
        <v>134</v>
      </c>
    </row>
    <row r="38" spans="3:3">
      <c r="C38" s="260" t="s">
        <v>86</v>
      </c>
    </row>
    <row r="39" spans="3:3">
      <c r="C39" s="260" t="s">
        <v>72</v>
      </c>
    </row>
    <row r="40" spans="3:3">
      <c r="C40" s="260" t="s">
        <v>99</v>
      </c>
    </row>
    <row r="41" spans="3:3">
      <c r="C41" s="260" t="s">
        <v>100</v>
      </c>
    </row>
    <row r="42" spans="3:3">
      <c r="C42" s="260"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2" customWidth="1"/>
    <col min="2" max="56" width="5.625" style="292" customWidth="1"/>
    <col min="57" max="16384" width="4.5" style="292"/>
  </cols>
  <sheetData>
    <row r="1" spans="1:57" s="293" customFormat="1" ht="20.25" customHeight="1">
      <c r="A1" s="4"/>
      <c r="B1" s="4"/>
      <c r="C1" s="16" t="s">
        <v>161</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294"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307"/>
    </row>
    <row r="3" spans="1:57" s="294"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307"/>
    </row>
    <row r="4" spans="1:57" s="294"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307"/>
    </row>
    <row r="5" spans="1:57" s="294"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305">
        <v>160</v>
      </c>
      <c r="BA5" s="306"/>
      <c r="BB5" s="189" t="s">
        <v>119</v>
      </c>
      <c r="BC5" s="170"/>
      <c r="BD5" s="5"/>
      <c r="BE5" s="307"/>
    </row>
    <row r="6" spans="1:57" s="294"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307"/>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308"/>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5</v>
      </c>
      <c r="D13" s="36"/>
      <c r="E13" s="47" t="s">
        <v>13</v>
      </c>
      <c r="F13" s="53"/>
      <c r="G13" s="62" t="s">
        <v>21</v>
      </c>
      <c r="H13" s="68"/>
      <c r="I13" s="68"/>
      <c r="J13" s="68"/>
      <c r="K13" s="80"/>
      <c r="L13" s="84" t="s">
        <v>160</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c r="AS13" s="123"/>
      <c r="AT13" s="142"/>
      <c r="AU13" s="196">
        <f t="shared" ref="AU13:AU30" si="1">IF($AZ$3="４週",SUM(P13:AQ13),IF($AZ$3="暦月",SUM(P13:AT13),""))</f>
        <v>160</v>
      </c>
      <c r="AV13" s="204"/>
      <c r="AW13" s="196">
        <f t="shared" ref="AW13:AW30" si="2">IF($AZ$3="４週",AU13/4,IF($AZ$3="暦月",AU13/($AZ$6/7),""))</f>
        <v>40</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1</v>
      </c>
      <c r="H14" s="69"/>
      <c r="I14" s="69"/>
      <c r="J14" s="69"/>
      <c r="K14" s="81"/>
      <c r="L14" s="85" t="s">
        <v>160</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c r="AS14" s="124"/>
      <c r="AT14" s="143"/>
      <c r="AU14" s="197">
        <f t="shared" si="1"/>
        <v>160</v>
      </c>
      <c r="AV14" s="205"/>
      <c r="AW14" s="197">
        <f t="shared" si="2"/>
        <v>40</v>
      </c>
      <c r="AX14" s="205"/>
      <c r="AY14" s="212"/>
      <c r="AZ14" s="217"/>
      <c r="BA14" s="217"/>
      <c r="BB14" s="217"/>
      <c r="BC14" s="217"/>
      <c r="BD14" s="222"/>
    </row>
    <row r="15" spans="1:57" ht="39.950000000000003" customHeight="1">
      <c r="A15" s="6"/>
      <c r="B15" s="14">
        <f t="shared" si="3"/>
        <v>3</v>
      </c>
      <c r="C15" s="22" t="s">
        <v>41</v>
      </c>
      <c r="D15" s="37"/>
      <c r="E15" s="48" t="s">
        <v>13</v>
      </c>
      <c r="F15" s="54"/>
      <c r="G15" s="63" t="s">
        <v>114</v>
      </c>
      <c r="H15" s="69"/>
      <c r="I15" s="69"/>
      <c r="J15" s="69"/>
      <c r="K15" s="81"/>
      <c r="L15" s="85" t="s">
        <v>160</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c r="AT15" s="143"/>
      <c r="AU15" s="197">
        <f t="shared" si="1"/>
        <v>160</v>
      </c>
      <c r="AV15" s="205"/>
      <c r="AW15" s="197">
        <f t="shared" si="2"/>
        <v>40</v>
      </c>
      <c r="AX15" s="205"/>
      <c r="AY15" s="212"/>
      <c r="AZ15" s="217"/>
      <c r="BA15" s="217"/>
      <c r="BB15" s="217"/>
      <c r="BC15" s="217"/>
      <c r="BD15" s="222"/>
    </row>
    <row r="16" spans="1:57" ht="39.950000000000003" customHeight="1">
      <c r="A16" s="6"/>
      <c r="B16" s="14">
        <f t="shared" si="3"/>
        <v>4</v>
      </c>
      <c r="C16" s="22" t="s">
        <v>52</v>
      </c>
      <c r="D16" s="37"/>
      <c r="E16" s="48" t="s">
        <v>12</v>
      </c>
      <c r="F16" s="54"/>
      <c r="G16" s="63" t="s">
        <v>110</v>
      </c>
      <c r="H16" s="69"/>
      <c r="I16" s="69"/>
      <c r="J16" s="69"/>
      <c r="K16" s="81"/>
      <c r="L16" s="85" t="s">
        <v>160</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c r="AS16" s="124"/>
      <c r="AT16" s="143"/>
      <c r="AU16" s="197">
        <f t="shared" si="1"/>
        <v>80</v>
      </c>
      <c r="AV16" s="205"/>
      <c r="AW16" s="197">
        <f t="shared" si="2"/>
        <v>20</v>
      </c>
      <c r="AX16" s="205"/>
      <c r="AY16" s="212"/>
      <c r="AZ16" s="217"/>
      <c r="BA16" s="217"/>
      <c r="BB16" s="217"/>
      <c r="BC16" s="217"/>
      <c r="BD16" s="222"/>
    </row>
    <row r="17" spans="1:56" ht="39.950000000000003" customHeight="1">
      <c r="A17" s="6"/>
      <c r="B17" s="14">
        <f t="shared" si="3"/>
        <v>5</v>
      </c>
      <c r="C17" s="22" t="s">
        <v>52</v>
      </c>
      <c r="D17" s="37"/>
      <c r="E17" s="48" t="s">
        <v>12</v>
      </c>
      <c r="F17" s="54"/>
      <c r="G17" s="63" t="s">
        <v>110</v>
      </c>
      <c r="H17" s="69"/>
      <c r="I17" s="69"/>
      <c r="J17" s="69"/>
      <c r="K17" s="81"/>
      <c r="L17" s="85" t="s">
        <v>160</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c r="AS17" s="124"/>
      <c r="AT17" s="143"/>
      <c r="AU17" s="197">
        <f t="shared" si="1"/>
        <v>80</v>
      </c>
      <c r="AV17" s="205"/>
      <c r="AW17" s="197">
        <f t="shared" si="2"/>
        <v>20</v>
      </c>
      <c r="AX17" s="205"/>
      <c r="AY17" s="212"/>
      <c r="AZ17" s="217"/>
      <c r="BA17" s="217"/>
      <c r="BB17" s="217"/>
      <c r="BC17" s="217"/>
      <c r="BD17" s="222"/>
    </row>
    <row r="18" spans="1:56" ht="39.950000000000003" customHeight="1">
      <c r="A18" s="6"/>
      <c r="B18" s="14">
        <f t="shared" si="3"/>
        <v>6</v>
      </c>
      <c r="C18" s="22" t="s">
        <v>52</v>
      </c>
      <c r="D18" s="37"/>
      <c r="E18" s="48" t="s">
        <v>12</v>
      </c>
      <c r="F18" s="54"/>
      <c r="G18" s="63" t="s">
        <v>110</v>
      </c>
      <c r="H18" s="69"/>
      <c r="I18" s="69"/>
      <c r="J18" s="69"/>
      <c r="K18" s="81"/>
      <c r="L18" s="85" t="s">
        <v>160</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c r="AT18" s="143"/>
      <c r="AU18" s="197">
        <f t="shared" si="1"/>
        <v>80</v>
      </c>
      <c r="AV18" s="205"/>
      <c r="AW18" s="197">
        <f t="shared" si="2"/>
        <v>20</v>
      </c>
      <c r="AX18" s="205"/>
      <c r="AY18" s="212"/>
      <c r="AZ18" s="217"/>
      <c r="BA18" s="217"/>
      <c r="BB18" s="217"/>
      <c r="BC18" s="217"/>
      <c r="BD18" s="222"/>
    </row>
    <row r="19" spans="1:56" ht="39.950000000000003" customHeight="1">
      <c r="A19" s="6"/>
      <c r="B19" s="14">
        <f t="shared" si="3"/>
        <v>7</v>
      </c>
      <c r="C19" s="22" t="s">
        <v>52</v>
      </c>
      <c r="D19" s="37"/>
      <c r="E19" s="48" t="s">
        <v>12</v>
      </c>
      <c r="F19" s="54"/>
      <c r="G19" s="63" t="s">
        <v>110</v>
      </c>
      <c r="H19" s="69"/>
      <c r="I19" s="69"/>
      <c r="J19" s="69"/>
      <c r="K19" s="81"/>
      <c r="L19" s="85" t="s">
        <v>160</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c r="AS19" s="124"/>
      <c r="AT19" s="143"/>
      <c r="AU19" s="197">
        <f t="shared" si="1"/>
        <v>68</v>
      </c>
      <c r="AV19" s="205"/>
      <c r="AW19" s="197">
        <f t="shared" si="2"/>
        <v>17</v>
      </c>
      <c r="AX19" s="205"/>
      <c r="AY19" s="212"/>
      <c r="AZ19" s="217"/>
      <c r="BA19" s="217"/>
      <c r="BB19" s="217"/>
      <c r="BC19" s="217"/>
      <c r="BD19" s="222"/>
    </row>
    <row r="20" spans="1:56" ht="39.950000000000003" customHeight="1">
      <c r="A20" s="6"/>
      <c r="B20" s="14">
        <f t="shared" si="3"/>
        <v>8</v>
      </c>
      <c r="C20" s="22" t="s">
        <v>52</v>
      </c>
      <c r="D20" s="37"/>
      <c r="E20" s="48" t="s">
        <v>12</v>
      </c>
      <c r="F20" s="54"/>
      <c r="G20" s="63" t="s">
        <v>110</v>
      </c>
      <c r="H20" s="69"/>
      <c r="I20" s="69"/>
      <c r="J20" s="69"/>
      <c r="K20" s="81"/>
      <c r="L20" s="85" t="s">
        <v>160</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c r="AS20" s="124"/>
      <c r="AT20" s="143"/>
      <c r="AU20" s="197">
        <f t="shared" si="1"/>
        <v>64</v>
      </c>
      <c r="AV20" s="205"/>
      <c r="AW20" s="197">
        <f t="shared" si="2"/>
        <v>16</v>
      </c>
      <c r="AX20" s="205"/>
      <c r="AY20" s="212"/>
      <c r="AZ20" s="217"/>
      <c r="BA20" s="217"/>
      <c r="BB20" s="217"/>
      <c r="BC20" s="217"/>
      <c r="BD20" s="222"/>
    </row>
    <row r="21" spans="1:56" ht="39.950000000000003" customHeight="1">
      <c r="A21" s="6"/>
      <c r="B21" s="14">
        <f t="shared" si="3"/>
        <v>9</v>
      </c>
      <c r="C21" s="22" t="s">
        <v>52</v>
      </c>
      <c r="D21" s="37"/>
      <c r="E21" s="48" t="s">
        <v>12</v>
      </c>
      <c r="F21" s="54"/>
      <c r="G21" s="63" t="s">
        <v>110</v>
      </c>
      <c r="H21" s="69"/>
      <c r="I21" s="69"/>
      <c r="J21" s="69"/>
      <c r="K21" s="81"/>
      <c r="L21" s="85" t="s">
        <v>160</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c r="AS21" s="124"/>
      <c r="AT21" s="143"/>
      <c r="AU21" s="197">
        <f t="shared" si="1"/>
        <v>60</v>
      </c>
      <c r="AV21" s="205"/>
      <c r="AW21" s="197">
        <f t="shared" si="2"/>
        <v>15</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157</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39"/>
      <c r="E33" s="50"/>
      <c r="F33" s="56"/>
      <c r="G33" s="56"/>
      <c r="H33" s="56"/>
      <c r="I33" s="56"/>
      <c r="J33" s="56"/>
      <c r="K33" s="56"/>
      <c r="L33" s="56"/>
      <c r="M33" s="56"/>
      <c r="N33" s="56"/>
      <c r="O33" s="56"/>
      <c r="P33" s="56"/>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39"/>
      <c r="E34" s="50"/>
      <c r="F34" s="56"/>
      <c r="G34" s="56"/>
      <c r="H34" s="56"/>
      <c r="I34" s="56"/>
      <c r="J34" s="56"/>
      <c r="K34" s="56"/>
      <c r="L34" s="300" t="s">
        <v>47</v>
      </c>
      <c r="M34" s="300"/>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16</v>
      </c>
      <c r="M35" s="121"/>
      <c r="N35" s="56"/>
      <c r="O35" s="56"/>
      <c r="P35" s="56"/>
      <c r="Q35" s="43"/>
      <c r="R35" s="28"/>
      <c r="S35" s="28"/>
      <c r="T35" s="28" t="s">
        <v>39</v>
      </c>
      <c r="U35" s="28"/>
      <c r="V35" s="28" t="s">
        <v>65</v>
      </c>
      <c r="W35" s="28"/>
      <c r="X35" s="43"/>
      <c r="Y35" s="28" t="s">
        <v>39</v>
      </c>
      <c r="Z35" s="28"/>
      <c r="AA35" s="28" t="s">
        <v>65</v>
      </c>
      <c r="AB35" s="28"/>
      <c r="AC35" s="25"/>
      <c r="AD35" s="25"/>
      <c r="AE35" s="230" t="s">
        <v>15</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77</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320</v>
      </c>
      <c r="U36" s="97"/>
      <c r="V36" s="89">
        <f>SUMIFS($AW$13:$AX$30,$C$13:$D$30,"訪問介護員",$E$13:$F$30,"A")+SUMIFS($AW$13:$AX$30,$C$13:$D$30,"サービス提供責任者",$E$13:$F$30,"A")</f>
        <v>80</v>
      </c>
      <c r="W36" s="97"/>
      <c r="X36" s="235"/>
      <c r="Y36" s="59">
        <v>0</v>
      </c>
      <c r="Z36" s="66"/>
      <c r="AA36" s="59">
        <v>0</v>
      </c>
      <c r="AB36" s="66"/>
      <c r="AC36" s="236"/>
      <c r="AD36" s="236"/>
      <c r="AE36" s="59">
        <v>2</v>
      </c>
      <c r="AF36" s="66"/>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116</v>
      </c>
      <c r="D37" s="227"/>
      <c r="E37" s="227"/>
      <c r="F37" s="58">
        <v>15</v>
      </c>
      <c r="G37" s="58"/>
      <c r="H37" s="58">
        <v>16</v>
      </c>
      <c r="I37" s="58"/>
      <c r="J37" s="58">
        <v>15</v>
      </c>
      <c r="K37" s="58"/>
      <c r="L37" s="60">
        <f>SUM(F37:K37)</f>
        <v>46</v>
      </c>
      <c r="M37" s="60"/>
      <c r="N37" s="56"/>
      <c r="O37" s="56"/>
      <c r="P37" s="56"/>
      <c r="Q37" s="43"/>
      <c r="R37" s="88" t="s">
        <v>7</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96" t="s">
        <v>16</v>
      </c>
      <c r="D38" s="296"/>
      <c r="E38" s="296"/>
      <c r="F38" s="299">
        <f>SUM(F36:G37)</f>
        <v>45</v>
      </c>
      <c r="G38" s="299"/>
      <c r="H38" s="299">
        <f>SUM(H36:I37)</f>
        <v>47</v>
      </c>
      <c r="I38" s="299"/>
      <c r="J38" s="299">
        <f>SUM(J36:K37)</f>
        <v>46</v>
      </c>
      <c r="K38" s="299"/>
      <c r="L38" s="299">
        <f>SUM(L36:M37)</f>
        <v>138</v>
      </c>
      <c r="M38" s="299"/>
      <c r="N38" s="56"/>
      <c r="O38" s="303"/>
      <c r="P38" s="56"/>
      <c r="Q38" s="43"/>
      <c r="R38" s="88" t="s">
        <v>12</v>
      </c>
      <c r="S38" s="96"/>
      <c r="T38" s="89">
        <f>SUMIFS($AU$13:$AV$30,$C$13:$D$30,"訪問介護員",$E$13:$F$30,"C")+SUMIFS($AU$13:$AV$30,$C$13:$D$30,"サービス提供責任者",$E$13:$F$30,"C")</f>
        <v>432</v>
      </c>
      <c r="U38" s="97"/>
      <c r="V38" s="89">
        <f>SUMIFS($AW$13:$AX$30,$C$13:$D$30,"訪問介護員",$E$13:$F$30,"C")+SUMIFS($AW$13:$AX$30,$C$13:$D$30,"サービス提供責任者",$E$13:$F$30,"C")</f>
        <v>108</v>
      </c>
      <c r="W38" s="97"/>
      <c r="X38" s="235"/>
      <c r="Y38" s="59">
        <v>432</v>
      </c>
      <c r="Z38" s="66"/>
      <c r="AA38" s="59">
        <v>108</v>
      </c>
      <c r="AB38" s="66"/>
      <c r="AC38" s="236"/>
      <c r="AD38" s="236"/>
      <c r="AE38" s="89" t="s">
        <v>50</v>
      </c>
      <c r="AF38" s="97"/>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95"/>
      <c r="N39" s="302"/>
      <c r="O39" s="302"/>
      <c r="P39" s="56"/>
      <c r="Q39" s="43"/>
      <c r="R39" s="88" t="s">
        <v>14</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301">
        <f>L38/3</f>
        <v>46</v>
      </c>
      <c r="M40" s="301"/>
      <c r="N40" s="6"/>
      <c r="O40" s="6"/>
      <c r="P40" s="56"/>
      <c r="Q40" s="43"/>
      <c r="R40" s="88" t="s">
        <v>16</v>
      </c>
      <c r="S40" s="96"/>
      <c r="T40" s="89">
        <f>SUM(T36:U39)</f>
        <v>752</v>
      </c>
      <c r="U40" s="97"/>
      <c r="V40" s="89">
        <f>SUM(V36:W39)</f>
        <v>188</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231"/>
      <c r="P43" s="56"/>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18</v>
      </c>
      <c r="D44" s="228"/>
      <c r="E44" s="43"/>
      <c r="F44" s="228" t="s">
        <v>10</v>
      </c>
      <c r="G44" s="228"/>
      <c r="H44" s="43"/>
      <c r="I44" s="72"/>
      <c r="J44" s="72"/>
      <c r="K44" s="43"/>
      <c r="L44" s="230" t="s">
        <v>75</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4</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4</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6"/>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56"/>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56"/>
      <c r="Q50" s="43"/>
      <c r="R50" s="88">
        <f>AE40</f>
        <v>2</v>
      </c>
      <c r="S50" s="151"/>
      <c r="T50" s="151"/>
      <c r="U50" s="96"/>
      <c r="V50" s="52" t="s">
        <v>115</v>
      </c>
      <c r="W50" s="148">
        <f>AB45</f>
        <v>2.7</v>
      </c>
      <c r="X50" s="152"/>
      <c r="Y50" s="152"/>
      <c r="Z50" s="159"/>
      <c r="AA50" s="52" t="s">
        <v>4</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97"/>
      <c r="D52" s="297"/>
      <c r="E52" s="295"/>
      <c r="F52" s="295"/>
      <c r="G52" s="295"/>
      <c r="H52" s="295"/>
      <c r="I52" s="295"/>
      <c r="J52" s="295"/>
      <c r="K52" s="295"/>
      <c r="L52" s="295"/>
      <c r="M52" s="295"/>
      <c r="N52" s="295"/>
      <c r="O52" s="295"/>
      <c r="P52" s="295"/>
      <c r="Q52" s="295"/>
      <c r="R52" s="295"/>
      <c r="S52" s="295"/>
      <c r="T52" s="297"/>
      <c r="U52" s="295"/>
      <c r="V52" s="295"/>
      <c r="W52" s="295"/>
      <c r="X52" s="295"/>
      <c r="Y52" s="295"/>
      <c r="Z52" s="295"/>
      <c r="AA52" s="295"/>
      <c r="AB52" s="295"/>
      <c r="AC52" s="295"/>
      <c r="AD52" s="295"/>
      <c r="AE52" s="295"/>
      <c r="AF52" s="295"/>
      <c r="AJ52" s="298"/>
      <c r="AK52" s="304"/>
      <c r="AL52" s="304"/>
      <c r="AM52" s="295"/>
      <c r="AN52" s="295"/>
      <c r="AO52" s="295"/>
      <c r="AP52" s="295"/>
      <c r="AQ52" s="295"/>
      <c r="AR52" s="295"/>
      <c r="AS52" s="295"/>
      <c r="AT52" s="295"/>
      <c r="AU52" s="295"/>
      <c r="AV52" s="295"/>
      <c r="AW52" s="295"/>
      <c r="AX52" s="295"/>
      <c r="AY52" s="295"/>
      <c r="AZ52" s="295"/>
      <c r="BA52" s="295"/>
      <c r="BB52" s="295"/>
      <c r="BC52" s="295"/>
      <c r="BD52" s="295"/>
      <c r="BE52" s="304"/>
    </row>
    <row r="53" spans="1:58" ht="20.25" customHeight="1">
      <c r="A53" s="295"/>
      <c r="B53" s="295"/>
      <c r="C53" s="297"/>
      <c r="D53" s="297"/>
      <c r="E53" s="295"/>
      <c r="F53" s="295"/>
      <c r="G53" s="295"/>
      <c r="H53" s="295"/>
      <c r="I53" s="295"/>
      <c r="J53" s="295"/>
      <c r="K53" s="295"/>
      <c r="L53" s="295"/>
      <c r="M53" s="295"/>
      <c r="N53" s="295"/>
      <c r="O53" s="295"/>
      <c r="P53" s="295"/>
      <c r="Q53" s="295"/>
      <c r="R53" s="295"/>
      <c r="S53" s="295"/>
      <c r="T53" s="295"/>
      <c r="U53" s="297"/>
      <c r="V53" s="295"/>
      <c r="W53" s="295"/>
      <c r="X53" s="295"/>
      <c r="Y53" s="295"/>
      <c r="Z53" s="295"/>
      <c r="AA53" s="295"/>
      <c r="AB53" s="295"/>
      <c r="AC53" s="295"/>
      <c r="AD53" s="295"/>
      <c r="AE53" s="295"/>
      <c r="AF53" s="295"/>
      <c r="AG53" s="295"/>
      <c r="AK53" s="298"/>
      <c r="AL53" s="304"/>
      <c r="AM53" s="304"/>
      <c r="AN53" s="295"/>
      <c r="AO53" s="295"/>
      <c r="AP53" s="295"/>
      <c r="AQ53" s="295"/>
      <c r="AR53" s="295"/>
      <c r="AS53" s="295"/>
      <c r="AT53" s="295"/>
      <c r="AU53" s="295"/>
      <c r="AV53" s="295"/>
      <c r="AW53" s="295"/>
      <c r="AX53" s="295"/>
      <c r="AY53" s="295"/>
      <c r="AZ53" s="295"/>
      <c r="BA53" s="295"/>
      <c r="BB53" s="295"/>
      <c r="BC53" s="295"/>
      <c r="BD53" s="295"/>
      <c r="BE53" s="295"/>
      <c r="BF53" s="304"/>
    </row>
    <row r="54" spans="1:58" ht="20.25" customHeight="1">
      <c r="A54" s="295"/>
      <c r="B54" s="295"/>
      <c r="C54" s="295"/>
      <c r="D54" s="297"/>
      <c r="E54" s="295"/>
      <c r="F54" s="295"/>
      <c r="G54" s="295"/>
      <c r="H54" s="295"/>
      <c r="I54" s="295"/>
      <c r="J54" s="295"/>
      <c r="K54" s="295"/>
      <c r="L54" s="295"/>
      <c r="M54" s="295"/>
      <c r="N54" s="295"/>
      <c r="O54" s="295"/>
      <c r="P54" s="295"/>
      <c r="Q54" s="295"/>
      <c r="R54" s="295"/>
      <c r="S54" s="295"/>
      <c r="T54" s="295"/>
      <c r="U54" s="297"/>
      <c r="V54" s="295"/>
      <c r="W54" s="295"/>
      <c r="X54" s="295"/>
      <c r="Y54" s="295"/>
      <c r="Z54" s="295"/>
      <c r="AA54" s="295"/>
      <c r="AB54" s="295"/>
      <c r="AC54" s="295"/>
      <c r="AD54" s="295"/>
      <c r="AE54" s="295"/>
      <c r="AF54" s="295"/>
      <c r="AG54" s="295"/>
      <c r="AK54" s="298"/>
      <c r="AL54" s="304"/>
      <c r="AM54" s="304"/>
      <c r="AN54" s="295"/>
      <c r="AO54" s="295"/>
      <c r="AP54" s="295"/>
      <c r="AQ54" s="295"/>
      <c r="AR54" s="295"/>
      <c r="AS54" s="295"/>
      <c r="AT54" s="295"/>
      <c r="AU54" s="295"/>
      <c r="AV54" s="295"/>
      <c r="AW54" s="295"/>
      <c r="AX54" s="295"/>
      <c r="AY54" s="295"/>
      <c r="AZ54" s="295"/>
      <c r="BA54" s="295"/>
      <c r="BB54" s="295"/>
      <c r="BC54" s="295"/>
      <c r="BD54" s="295"/>
      <c r="BE54" s="295"/>
      <c r="BF54" s="304"/>
    </row>
    <row r="55" spans="1:58" ht="20.25" customHeight="1">
      <c r="A55" s="295"/>
      <c r="B55" s="295"/>
      <c r="C55" s="297"/>
      <c r="D55" s="297"/>
      <c r="E55" s="295"/>
      <c r="F55" s="295"/>
      <c r="G55" s="295"/>
      <c r="H55" s="295"/>
      <c r="I55" s="295"/>
      <c r="J55" s="295"/>
      <c r="K55" s="295"/>
      <c r="L55" s="295"/>
      <c r="M55" s="295"/>
      <c r="N55" s="295"/>
      <c r="O55" s="295"/>
      <c r="P55" s="295"/>
      <c r="Q55" s="295"/>
      <c r="R55" s="295"/>
      <c r="S55" s="295"/>
      <c r="T55" s="295"/>
      <c r="U55" s="297"/>
      <c r="V55" s="295"/>
      <c r="W55" s="295"/>
      <c r="X55" s="295"/>
      <c r="Y55" s="295"/>
      <c r="Z55" s="295"/>
      <c r="AA55" s="295"/>
      <c r="AB55" s="295"/>
      <c r="AC55" s="295"/>
      <c r="AD55" s="295"/>
      <c r="AE55" s="295"/>
      <c r="AF55" s="295"/>
      <c r="AG55" s="295"/>
      <c r="AK55" s="298"/>
      <c r="AL55" s="304"/>
      <c r="AM55" s="304"/>
      <c r="AN55" s="295"/>
      <c r="AO55" s="295"/>
      <c r="AP55" s="295"/>
      <c r="AQ55" s="295"/>
      <c r="AR55" s="295"/>
      <c r="AS55" s="295"/>
      <c r="AT55" s="295"/>
      <c r="AU55" s="295"/>
      <c r="AV55" s="295"/>
      <c r="AW55" s="295"/>
      <c r="AX55" s="295"/>
      <c r="AY55" s="295"/>
      <c r="AZ55" s="295"/>
      <c r="BA55" s="295"/>
      <c r="BB55" s="295"/>
      <c r="BC55" s="295"/>
      <c r="BD55" s="295"/>
      <c r="BE55" s="295"/>
      <c r="BF55" s="304"/>
    </row>
    <row r="56" spans="1:58" ht="20.25" customHeight="1">
      <c r="C56" s="298"/>
      <c r="D56" s="298"/>
      <c r="E56" s="298"/>
      <c r="F56" s="298"/>
      <c r="G56" s="298"/>
      <c r="H56" s="298"/>
      <c r="I56" s="298"/>
      <c r="J56" s="298"/>
      <c r="K56" s="298"/>
      <c r="L56" s="298"/>
      <c r="M56" s="298"/>
      <c r="N56" s="298"/>
      <c r="O56" s="298"/>
      <c r="P56" s="298"/>
      <c r="Q56" s="298"/>
      <c r="R56" s="298"/>
      <c r="S56" s="298"/>
      <c r="T56" s="298"/>
      <c r="U56" s="304"/>
      <c r="V56" s="304"/>
      <c r="W56" s="298"/>
      <c r="X56" s="298"/>
      <c r="Y56" s="298"/>
      <c r="Z56" s="298"/>
      <c r="AA56" s="298"/>
      <c r="AB56" s="298"/>
      <c r="AC56" s="298"/>
      <c r="AD56" s="298"/>
      <c r="AE56" s="298"/>
      <c r="AF56" s="298"/>
      <c r="AG56" s="298"/>
      <c r="AH56" s="298"/>
      <c r="AI56" s="298"/>
      <c r="AJ56" s="298"/>
      <c r="AK56" s="298"/>
      <c r="AL56" s="304"/>
      <c r="AM56" s="304"/>
      <c r="AN56" s="295"/>
      <c r="AO56" s="295"/>
      <c r="AP56" s="295"/>
      <c r="AQ56" s="295"/>
      <c r="AR56" s="295"/>
      <c r="AS56" s="295"/>
      <c r="AT56" s="295"/>
      <c r="AU56" s="295"/>
      <c r="AV56" s="295"/>
      <c r="AW56" s="295"/>
      <c r="AX56" s="295"/>
      <c r="AY56" s="295"/>
      <c r="AZ56" s="295"/>
      <c r="BA56" s="295"/>
      <c r="BB56" s="295"/>
      <c r="BC56" s="295"/>
      <c r="BD56" s="295"/>
      <c r="BE56" s="295"/>
      <c r="BF56" s="304"/>
    </row>
    <row r="57" spans="1:58" ht="20.25" customHeight="1">
      <c r="C57" s="298"/>
      <c r="D57" s="298"/>
      <c r="E57" s="298"/>
      <c r="F57" s="298"/>
      <c r="G57" s="298"/>
      <c r="H57" s="298"/>
      <c r="I57" s="298"/>
      <c r="J57" s="298"/>
      <c r="K57" s="298"/>
      <c r="L57" s="298"/>
      <c r="M57" s="298"/>
      <c r="N57" s="298"/>
      <c r="O57" s="298"/>
      <c r="P57" s="298"/>
      <c r="Q57" s="298"/>
      <c r="R57" s="298"/>
      <c r="S57" s="298"/>
      <c r="T57" s="298"/>
      <c r="U57" s="304"/>
      <c r="V57" s="304"/>
      <c r="W57" s="298"/>
      <c r="X57" s="298"/>
      <c r="Y57" s="298"/>
      <c r="Z57" s="298"/>
      <c r="AA57" s="298"/>
      <c r="AB57" s="298"/>
      <c r="AC57" s="298"/>
      <c r="AD57" s="298"/>
      <c r="AE57" s="298"/>
      <c r="AF57" s="298"/>
      <c r="AG57" s="298"/>
      <c r="AH57" s="298"/>
      <c r="AI57" s="298"/>
      <c r="AJ57" s="298"/>
      <c r="AK57" s="298"/>
      <c r="AL57" s="304"/>
      <c r="AM57" s="304"/>
      <c r="AN57" s="295"/>
      <c r="AO57" s="295"/>
      <c r="AP57" s="295"/>
      <c r="AQ57" s="295"/>
      <c r="AR57" s="295"/>
      <c r="AS57" s="295"/>
      <c r="AT57" s="295"/>
      <c r="AU57" s="295"/>
      <c r="AV57" s="295"/>
      <c r="AW57" s="295"/>
      <c r="AX57" s="295"/>
      <c r="AY57" s="295"/>
      <c r="AZ57" s="295"/>
      <c r="BA57" s="295"/>
      <c r="BB57" s="295"/>
      <c r="BC57" s="295"/>
      <c r="BD57" s="295"/>
      <c r="BE57" s="295"/>
      <c r="BF57" s="304"/>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竹原　幹</cp:lastModifiedBy>
  <cp:lastPrinted>2022-03-23T01:31:40Z</cp:lastPrinted>
  <dcterms:created xsi:type="dcterms:W3CDTF">2020-01-14T23:44:41Z</dcterms:created>
  <dcterms:modified xsi:type="dcterms:W3CDTF">2024-04-04T06:22:44Z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2024-04-04T06:22:44Z</vt:filetime>
  </property>
</Properties>
</file>