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always" codeName="ThisWorkbook" defaultThemeVersion="164011"/>
  <mc:AlternateContent xmlns:mc="http://schemas.openxmlformats.org/markup-compatibility/2006">
    <mc:Choice Requires="x15">
      <x15ac:absPath xmlns:x15ac="http://schemas.microsoft.com/office/spreadsheetml/2010/11/ac" url="S:\04_調査統計係\03【統計係】\15統計要覧作成\●データベース（対象外）\HP用\2_R7.9\"/>
    </mc:Choice>
  </mc:AlternateContent>
  <bookViews>
    <workbookView xWindow="0" yWindow="0" windowWidth="28800" windowHeight="12495"/>
  </bookViews>
  <sheets>
    <sheet name="目次" sheetId="18" r:id="rId1"/>
    <sheet name="1-1" sheetId="7" r:id="rId2"/>
    <sheet name="1-2" sheetId="8" r:id="rId3"/>
    <sheet name="1-3" sheetId="9" r:id="rId4"/>
    <sheet name="1-4" sheetId="10" r:id="rId5"/>
    <sheet name="1-5" sheetId="11" r:id="rId6"/>
    <sheet name="1-6" sheetId="12" r:id="rId7"/>
    <sheet name="1-7" sheetId="13" r:id="rId8"/>
    <sheet name="1-8" sheetId="15" r:id="rId9"/>
    <sheet name="1-9" sheetId="16" r:id="rId10"/>
    <sheet name="1-10" sheetId="14" r:id="rId11"/>
    <sheet name="2-1" sheetId="2" r:id="rId12"/>
    <sheet name="2-2" sheetId="5" r:id="rId13"/>
    <sheet name="2-3" sheetId="17" r:id="rId14"/>
    <sheet name="3-1" sheetId="3" r:id="rId15"/>
    <sheet name="3-2" sheetId="6" r:id="rId16"/>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21" i="18" l="1"/>
  <c r="G22" i="18"/>
  <c r="D19" i="18" l="1"/>
  <c r="D18" i="18"/>
  <c r="D22" i="18"/>
  <c r="D21" i="18"/>
  <c r="D17" i="18"/>
  <c r="D6" i="18"/>
  <c r="D15" i="18"/>
  <c r="D14" i="18"/>
  <c r="D13" i="18"/>
  <c r="D12" i="18"/>
  <c r="D11" i="18"/>
  <c r="D10" i="18"/>
  <c r="D9" i="18"/>
  <c r="D8" i="18"/>
  <c r="D7" i="18"/>
  <c r="G6" i="18" l="1"/>
  <c r="G7" i="18"/>
  <c r="G8" i="18"/>
  <c r="G9" i="18"/>
  <c r="G10" i="18"/>
  <c r="G11" i="18"/>
  <c r="G12" i="18"/>
  <c r="G13" i="18"/>
  <c r="G14" i="18"/>
  <c r="G15" i="18"/>
  <c r="G17" i="18"/>
  <c r="G18" i="18"/>
  <c r="G19" i="18"/>
</calcChain>
</file>

<file path=xl/sharedStrings.xml><?xml version="1.0" encoding="utf-8"?>
<sst xmlns="http://schemas.openxmlformats.org/spreadsheetml/2006/main" count="1553" uniqueCount="437">
  <si>
    <t>-</t>
  </si>
  <si>
    <t>強制被保険者1号</t>
    <rPh sb="7" eb="8">
      <t>ゴウ</t>
    </rPh>
    <phoneticPr fontId="4"/>
  </si>
  <si>
    <t>強制被保険者3号</t>
    <rPh sb="7" eb="8">
      <t>ゴウ</t>
    </rPh>
    <phoneticPr fontId="4"/>
  </si>
  <si>
    <t>任意被保険者</t>
    <phoneticPr fontId="4"/>
  </si>
  <si>
    <t>被保険者総数</t>
    <phoneticPr fontId="4"/>
  </si>
  <si>
    <t>資料出所：厚生労働省年金局、日本年金機構三重事務センター、県統計課「三重県勢要覧」</t>
    <rPh sb="5" eb="7">
      <t>コウセイ</t>
    </rPh>
    <rPh sb="7" eb="10">
      <t>ロウドウショウ</t>
    </rPh>
    <rPh sb="10" eb="12">
      <t>ネンキン</t>
    </rPh>
    <rPh sb="12" eb="13">
      <t>キョク</t>
    </rPh>
    <rPh sb="14" eb="16">
      <t>ニホン</t>
    </rPh>
    <rPh sb="16" eb="18">
      <t>ネンキン</t>
    </rPh>
    <rPh sb="18" eb="20">
      <t>キコウ</t>
    </rPh>
    <rPh sb="20" eb="22">
      <t>ミエ</t>
    </rPh>
    <rPh sb="22" eb="24">
      <t>ジム</t>
    </rPh>
    <rPh sb="29" eb="30">
      <t>ケン</t>
    </rPh>
    <rPh sb="30" eb="32">
      <t>トウケイ</t>
    </rPh>
    <rPh sb="32" eb="33">
      <t>カ</t>
    </rPh>
    <rPh sb="34" eb="36">
      <t>ミエ</t>
    </rPh>
    <rPh sb="36" eb="38">
      <t>ケンセイ</t>
    </rPh>
    <rPh sb="38" eb="40">
      <t>ヨウラン</t>
    </rPh>
    <phoneticPr fontId="3"/>
  </si>
  <si>
    <t xml:space="preserve">国民健康保険医療費・受診率・診療費・給付金額        </t>
  </si>
  <si>
    <t>資料出所：県医務国保課「国民健康保険事業状況報告書」、県統計課「三重県勢要覧」</t>
    <rPh sb="6" eb="8">
      <t>イム</t>
    </rPh>
    <rPh sb="27" eb="28">
      <t>ケン</t>
    </rPh>
    <rPh sb="28" eb="30">
      <t>トウケイ</t>
    </rPh>
    <rPh sb="30" eb="31">
      <t>カ</t>
    </rPh>
    <phoneticPr fontId="3"/>
  </si>
  <si>
    <t>国民年金被保険者数・ 国民年金受給権者数</t>
    <phoneticPr fontId="4"/>
  </si>
  <si>
    <t>国民年金被保険者数</t>
    <phoneticPr fontId="3"/>
  </si>
  <si>
    <t>国民年金
被保険者数</t>
    <phoneticPr fontId="2"/>
  </si>
  <si>
    <t>国民年金
受給権者数</t>
    <rPh sb="7" eb="8">
      <t>ケン</t>
    </rPh>
    <rPh sb="8" eb="9">
      <t>シャ</t>
    </rPh>
    <rPh sb="9" eb="10">
      <t>スウ</t>
    </rPh>
    <phoneticPr fontId="3"/>
  </si>
  <si>
    <t>老齢（通算老齢）
年金受給状況</t>
    <phoneticPr fontId="2"/>
  </si>
  <si>
    <t>老齢福祉年金
受給権者数</t>
    <phoneticPr fontId="2"/>
  </si>
  <si>
    <t>国民年金
受給権者数
（老齢年金）</t>
    <rPh sb="7" eb="8">
      <t>ケン</t>
    </rPh>
    <rPh sb="8" eb="9">
      <t>シャ</t>
    </rPh>
    <rPh sb="9" eb="10">
      <t>スウ</t>
    </rPh>
    <rPh sb="12" eb="14">
      <t>ロウレイ</t>
    </rPh>
    <rPh sb="14" eb="16">
      <t>ネンキン</t>
    </rPh>
    <phoneticPr fontId="3"/>
  </si>
  <si>
    <t>国民健康保険</t>
    <phoneticPr fontId="2"/>
  </si>
  <si>
    <t>被保険者受診率（1000人当たり）</t>
    <phoneticPr fontId="2"/>
  </si>
  <si>
    <t>…</t>
  </si>
  <si>
    <t>…</t>
    <phoneticPr fontId="2"/>
  </si>
  <si>
    <t>…</t>
    <phoneticPr fontId="2"/>
  </si>
  <si>
    <t>…</t>
    <phoneticPr fontId="2"/>
  </si>
  <si>
    <t>…</t>
    <phoneticPr fontId="2"/>
  </si>
  <si>
    <t>…</t>
    <phoneticPr fontId="2"/>
  </si>
  <si>
    <t>…</t>
    <phoneticPr fontId="2"/>
  </si>
  <si>
    <t>…</t>
    <phoneticPr fontId="2"/>
  </si>
  <si>
    <t>…</t>
    <phoneticPr fontId="2"/>
  </si>
  <si>
    <t>項目</t>
    <rPh sb="0" eb="2">
      <t>コウモク</t>
    </rPh>
    <phoneticPr fontId="2"/>
  </si>
  <si>
    <t>シート番号</t>
    <rPh sb="3" eb="5">
      <t>バンゴウ</t>
    </rPh>
    <phoneticPr fontId="2"/>
  </si>
  <si>
    <t>項目名</t>
    <rPh sb="0" eb="2">
      <t>コウモク</t>
    </rPh>
    <rPh sb="2" eb="3">
      <t>ナ</t>
    </rPh>
    <phoneticPr fontId="2"/>
  </si>
  <si>
    <t>年</t>
    <rPh sb="0" eb="1">
      <t>トシ</t>
    </rPh>
    <phoneticPr fontId="2"/>
  </si>
  <si>
    <t>～</t>
    <phoneticPr fontId="2"/>
  </si>
  <si>
    <t>民生</t>
    <rPh sb="0" eb="2">
      <t>ミンセイ</t>
    </rPh>
    <phoneticPr fontId="2"/>
  </si>
  <si>
    <t>年金</t>
    <rPh sb="0" eb="2">
      <t>ネンキン</t>
    </rPh>
    <phoneticPr fontId="2"/>
  </si>
  <si>
    <t>保険</t>
    <rPh sb="0" eb="2">
      <t>ホケン</t>
    </rPh>
    <phoneticPr fontId="2"/>
  </si>
  <si>
    <t>昭和55年</t>
    <rPh sb="0" eb="2">
      <t>ショウワ</t>
    </rPh>
    <rPh sb="4" eb="5">
      <t>ネン</t>
    </rPh>
    <phoneticPr fontId="2"/>
  </si>
  <si>
    <t>昭和56年</t>
    <rPh sb="0" eb="2">
      <t>ショウワ</t>
    </rPh>
    <rPh sb="4" eb="5">
      <t>ネン</t>
    </rPh>
    <phoneticPr fontId="2"/>
  </si>
  <si>
    <t>国民年金
受給権者数
（旧法含む）</t>
    <rPh sb="7" eb="8">
      <t>ケン</t>
    </rPh>
    <rPh sb="8" eb="9">
      <t>シャ</t>
    </rPh>
    <rPh sb="9" eb="10">
      <t>スウ</t>
    </rPh>
    <rPh sb="12" eb="13">
      <t>キュウ</t>
    </rPh>
    <rPh sb="13" eb="14">
      <t>ホウ</t>
    </rPh>
    <rPh sb="14" eb="15">
      <t>フク</t>
    </rPh>
    <phoneticPr fontId="3"/>
  </si>
  <si>
    <t>…</t>
    <phoneticPr fontId="2"/>
  </si>
  <si>
    <t>資料出所：県健康福祉総務課「社会福祉施設調査」、県統計課「三重県勢要覧」</t>
  </si>
  <si>
    <t>保育所在所者数・保育士数</t>
    <phoneticPr fontId="17"/>
  </si>
  <si>
    <t>…</t>
    <phoneticPr fontId="17"/>
  </si>
  <si>
    <t/>
  </si>
  <si>
    <t>福祉施設数・定員・在所者数</t>
    <phoneticPr fontId="17"/>
  </si>
  <si>
    <t>資料出所：県障がい福祉課、県統計課「三重県勢要覧」</t>
    <rPh sb="13" eb="14">
      <t>ケン</t>
    </rPh>
    <rPh sb="14" eb="16">
      <t>トウケイ</t>
    </rPh>
    <rPh sb="16" eb="17">
      <t>カ</t>
    </rPh>
    <rPh sb="18" eb="20">
      <t>ミエ</t>
    </rPh>
    <rPh sb="20" eb="22">
      <t>ケンセイ</t>
    </rPh>
    <rPh sb="22" eb="24">
      <t>ヨウラン</t>
    </rPh>
    <phoneticPr fontId="15"/>
  </si>
  <si>
    <t>身体障害者手帳
交付者数</t>
    <phoneticPr fontId="17"/>
  </si>
  <si>
    <t>資料出所：万亀会館・高砂寮</t>
  </si>
  <si>
    <t>令和元年度</t>
    <rPh sb="0" eb="2">
      <t>レイワ</t>
    </rPh>
    <rPh sb="2" eb="4">
      <t>ガンネン</t>
    </rPh>
    <phoneticPr fontId="17"/>
  </si>
  <si>
    <t>平成30年度</t>
  </si>
  <si>
    <t>平成29年度</t>
  </si>
  <si>
    <t>平成28年度</t>
  </si>
  <si>
    <t>平成27年度</t>
  </si>
  <si>
    <t>平成26年度</t>
  </si>
  <si>
    <t>平成25年度</t>
  </si>
  <si>
    <t>平成24年度</t>
  </si>
  <si>
    <t>平成23年度</t>
  </si>
  <si>
    <t>平成22年度</t>
  </si>
  <si>
    <t>平成21年度</t>
  </si>
  <si>
    <t>平成20年度</t>
  </si>
  <si>
    <t>平成19年度</t>
  </si>
  <si>
    <t>平成18年度</t>
  </si>
  <si>
    <t>平成17年度</t>
  </si>
  <si>
    <t>女</t>
    <phoneticPr fontId="17"/>
  </si>
  <si>
    <t>男</t>
    <phoneticPr fontId="17"/>
  </si>
  <si>
    <t>総　数</t>
    <phoneticPr fontId="17"/>
  </si>
  <si>
    <t>９０歳以上</t>
    <phoneticPr fontId="17"/>
  </si>
  <si>
    <t>８０～８９歳</t>
    <phoneticPr fontId="17"/>
  </si>
  <si>
    <t>７０～７９歳</t>
    <phoneticPr fontId="17"/>
  </si>
  <si>
    <t>６９歳以下</t>
    <phoneticPr fontId="17"/>
  </si>
  <si>
    <t>総　　数</t>
    <phoneticPr fontId="17"/>
  </si>
  <si>
    <t>養護老人ホームの入所人員</t>
    <phoneticPr fontId="17"/>
  </si>
  <si>
    <t>資料：白百合園・神路園・双寿園・第２双寿園・雅之園・正邦苑・正邦苑靜乾・伊勢あさま苑・いすず苑・高砂寮・ふたみ苑・賀集楽</t>
    <rPh sb="16" eb="17">
      <t>ダイ</t>
    </rPh>
    <rPh sb="18" eb="19">
      <t>フタ</t>
    </rPh>
    <rPh sb="19" eb="20">
      <t>コトブキ</t>
    </rPh>
    <rPh sb="20" eb="21">
      <t>エン</t>
    </rPh>
    <rPh sb="22" eb="23">
      <t>ミヤビ</t>
    </rPh>
    <rPh sb="23" eb="24">
      <t>ノ</t>
    </rPh>
    <rPh sb="24" eb="25">
      <t>ソノ</t>
    </rPh>
    <rPh sb="26" eb="28">
      <t>マサクニ</t>
    </rPh>
    <rPh sb="36" eb="38">
      <t>イセ</t>
    </rPh>
    <rPh sb="55" eb="56">
      <t>エン</t>
    </rPh>
    <rPh sb="57" eb="58">
      <t>ガ</t>
    </rPh>
    <rPh sb="58" eb="59">
      <t>シュウ</t>
    </rPh>
    <rPh sb="59" eb="60">
      <t>ラク</t>
    </rPh>
    <phoneticPr fontId="0"/>
  </si>
  <si>
    <t>令和元年度</t>
    <rPh sb="0" eb="2">
      <t>レイワ</t>
    </rPh>
    <rPh sb="2" eb="3">
      <t>ガン</t>
    </rPh>
    <phoneticPr fontId="17"/>
  </si>
  <si>
    <t>総数</t>
    <phoneticPr fontId="17"/>
  </si>
  <si>
    <t>９０歳以上（ショートスティ）</t>
    <phoneticPr fontId="17"/>
  </si>
  <si>
    <t>８０～８９歳（ショートスティ）</t>
    <phoneticPr fontId="17"/>
  </si>
  <si>
    <t>７０～７９歳（ショートスティ）</t>
    <phoneticPr fontId="17"/>
  </si>
  <si>
    <t>６５～６９歳（ショートスティ）</t>
    <phoneticPr fontId="17"/>
  </si>
  <si>
    <t>６５～６９歳</t>
    <phoneticPr fontId="17"/>
  </si>
  <si>
    <t>６５歳未満（ショートスティ）</t>
    <phoneticPr fontId="17"/>
  </si>
  <si>
    <t>６５歳未満</t>
    <phoneticPr fontId="17"/>
  </si>
  <si>
    <t>総数（ショートスティ）</t>
    <phoneticPr fontId="17"/>
  </si>
  <si>
    <t>特別養護老人ホームの入所人員</t>
    <phoneticPr fontId="17"/>
  </si>
  <si>
    <t>資料出所：県障がい福祉課、県統計課「三重県勢要覧」</t>
    <rPh sb="13" eb="14">
      <t>ケン</t>
    </rPh>
    <rPh sb="14" eb="16">
      <t>トウケイ</t>
    </rPh>
    <rPh sb="16" eb="17">
      <t>カ</t>
    </rPh>
    <rPh sb="18" eb="20">
      <t>ミエ</t>
    </rPh>
    <rPh sb="20" eb="22">
      <t>ケンセイ</t>
    </rPh>
    <rPh sb="22" eb="24">
      <t>ヨウラン</t>
    </rPh>
    <phoneticPr fontId="14"/>
  </si>
  <si>
    <t>訪問介護員（ホームヘルパー）数　（旧：老人ホームヘルパー数）</t>
    <phoneticPr fontId="17"/>
  </si>
  <si>
    <t>資料出所：県地域福祉課、県統計課「三重県勢要覧」</t>
    <rPh sb="6" eb="8">
      <t>チイキ</t>
    </rPh>
    <rPh sb="8" eb="10">
      <t>フクシ</t>
    </rPh>
    <rPh sb="10" eb="11">
      <t>カ</t>
    </rPh>
    <phoneticPr fontId="14"/>
  </si>
  <si>
    <t>資料出所：三重県共同募金会伊勢市共同募金委員会</t>
    <rPh sb="5" eb="8">
      <t>ミエケン</t>
    </rPh>
    <rPh sb="8" eb="10">
      <t>キョウドウ</t>
    </rPh>
    <rPh sb="10" eb="12">
      <t>ボキン</t>
    </rPh>
    <rPh sb="12" eb="13">
      <t>カイ</t>
    </rPh>
    <rPh sb="13" eb="16">
      <t>イセシ</t>
    </rPh>
    <rPh sb="16" eb="18">
      <t>キョウドウ</t>
    </rPh>
    <rPh sb="18" eb="20">
      <t>ボキン</t>
    </rPh>
    <rPh sb="20" eb="23">
      <t>イインカイ</t>
    </rPh>
    <phoneticPr fontId="17"/>
  </si>
  <si>
    <t>平成30年</t>
  </si>
  <si>
    <t>平成29年</t>
  </si>
  <si>
    <t>平成28年</t>
  </si>
  <si>
    <t>平成27年</t>
  </si>
  <si>
    <t>平成26年</t>
  </si>
  <si>
    <t>平成25年</t>
  </si>
  <si>
    <t>平成24年</t>
  </si>
  <si>
    <t>平成23年</t>
  </si>
  <si>
    <t>平成22年</t>
  </si>
  <si>
    <t>平成21年</t>
  </si>
  <si>
    <t>平成20年</t>
  </si>
  <si>
    <t>平成19年</t>
  </si>
  <si>
    <t>平成18年</t>
  </si>
  <si>
    <t>平成17年</t>
  </si>
  <si>
    <t>目標額</t>
  </si>
  <si>
    <t>職域・その他</t>
  </si>
  <si>
    <t>法人募金</t>
  </si>
  <si>
    <t>街頭募金</t>
  </si>
  <si>
    <t>戸別募金</t>
  </si>
  <si>
    <t>募金総額</t>
  </si>
  <si>
    <t>共同募金実績</t>
    <phoneticPr fontId="17"/>
  </si>
  <si>
    <t>福祉</t>
    <rPh sb="0" eb="2">
      <t>フクシ</t>
    </rPh>
    <phoneticPr fontId="2"/>
  </si>
  <si>
    <t>1-3</t>
  </si>
  <si>
    <t>1-4</t>
  </si>
  <si>
    <t>1-5</t>
  </si>
  <si>
    <t>1-6</t>
    <phoneticPr fontId="2"/>
  </si>
  <si>
    <t>1-7</t>
  </si>
  <si>
    <t>1-8</t>
  </si>
  <si>
    <t>3-1</t>
    <phoneticPr fontId="2"/>
  </si>
  <si>
    <t>身体障害者手帳交付者数</t>
    <phoneticPr fontId="17"/>
  </si>
  <si>
    <t>訪問介護員数　</t>
    <phoneticPr fontId="17"/>
  </si>
  <si>
    <t>平成2年</t>
    <rPh sb="0" eb="2">
      <t>ヘイセイ</t>
    </rPh>
    <rPh sb="3" eb="4">
      <t>ネン</t>
    </rPh>
    <phoneticPr fontId="2"/>
  </si>
  <si>
    <t>平成9年</t>
    <rPh sb="0" eb="2">
      <t>ヘイセイ</t>
    </rPh>
    <rPh sb="3" eb="4">
      <t>ネン</t>
    </rPh>
    <phoneticPr fontId="2"/>
  </si>
  <si>
    <t>平成4年</t>
    <rPh sb="0" eb="2">
      <t>ヘイセイ</t>
    </rPh>
    <rPh sb="3" eb="4">
      <t>ネン</t>
    </rPh>
    <phoneticPr fontId="2"/>
  </si>
  <si>
    <t>平成17年</t>
    <rPh sb="0" eb="2">
      <t>ヘイセイ</t>
    </rPh>
    <rPh sb="4" eb="5">
      <t>ネン</t>
    </rPh>
    <phoneticPr fontId="2"/>
  </si>
  <si>
    <t>昭和60年</t>
    <rPh sb="0" eb="2">
      <t>ショウワ</t>
    </rPh>
    <rPh sb="4" eb="5">
      <t>ネン</t>
    </rPh>
    <phoneticPr fontId="2"/>
  </si>
  <si>
    <t>平成3年</t>
    <rPh sb="0" eb="2">
      <t>ヘイセイ</t>
    </rPh>
    <rPh sb="3" eb="4">
      <t>ネン</t>
    </rPh>
    <phoneticPr fontId="2"/>
  </si>
  <si>
    <t>平成17年</t>
    <phoneticPr fontId="2"/>
  </si>
  <si>
    <t>～</t>
  </si>
  <si>
    <t>1-9</t>
  </si>
  <si>
    <t>資料出所：生活支援課　</t>
  </si>
  <si>
    <t>生活保護世帯・人員</t>
    <phoneticPr fontId="17"/>
  </si>
  <si>
    <t>資料出所：生活支援課</t>
  </si>
  <si>
    <t>平成18年度</t>
    <rPh sb="4" eb="5">
      <t>ネン</t>
    </rPh>
    <phoneticPr fontId="2"/>
  </si>
  <si>
    <t>そ の 他</t>
  </si>
  <si>
    <t>医　　療</t>
  </si>
  <si>
    <t>教　　育</t>
  </si>
  <si>
    <t>住　　宅</t>
  </si>
  <si>
    <t>生　　活</t>
  </si>
  <si>
    <t>総　　額</t>
  </si>
  <si>
    <t>生活保護扶助別保護費</t>
    <phoneticPr fontId="17"/>
  </si>
  <si>
    <t>被保険者総数</t>
    <rPh sb="0" eb="4">
      <t>ヒホケンシャ</t>
    </rPh>
    <rPh sb="4" eb="6">
      <t>ソウスウ</t>
    </rPh>
    <phoneticPr fontId="4"/>
  </si>
  <si>
    <t>一部負担金　１割</t>
    <rPh sb="0" eb="2">
      <t>イチブ</t>
    </rPh>
    <rPh sb="2" eb="5">
      <t>フタンキン</t>
    </rPh>
    <rPh sb="7" eb="8">
      <t>ワリ</t>
    </rPh>
    <phoneticPr fontId="4"/>
  </si>
  <si>
    <t>一部負担金　３割</t>
    <rPh sb="0" eb="2">
      <t>イチブ</t>
    </rPh>
    <rPh sb="2" eb="5">
      <t>フタンキン</t>
    </rPh>
    <rPh sb="7" eb="8">
      <t>ワリ</t>
    </rPh>
    <phoneticPr fontId="4"/>
  </si>
  <si>
    <t>資料出所：三重県後期高齢者医療広域連合</t>
    <rPh sb="5" eb="8">
      <t>ミエケン</t>
    </rPh>
    <rPh sb="8" eb="10">
      <t>コウキ</t>
    </rPh>
    <rPh sb="10" eb="13">
      <t>コウレイシャ</t>
    </rPh>
    <rPh sb="13" eb="15">
      <t>イリョウ</t>
    </rPh>
    <rPh sb="15" eb="17">
      <t>コウイキ</t>
    </rPh>
    <rPh sb="17" eb="19">
      <t>レンゴウ</t>
    </rPh>
    <phoneticPr fontId="4"/>
  </si>
  <si>
    <t>後期高齢者医療の状況</t>
    <rPh sb="0" eb="2">
      <t>コウキ</t>
    </rPh>
    <rPh sb="2" eb="5">
      <t>コウレイシャ</t>
    </rPh>
    <rPh sb="5" eb="7">
      <t>イリョウ</t>
    </rPh>
    <rPh sb="8" eb="10">
      <t>ジョウキョウ</t>
    </rPh>
    <phoneticPr fontId="3"/>
  </si>
  <si>
    <t>2-3</t>
  </si>
  <si>
    <t>平成27年</t>
    <rPh sb="0" eb="2">
      <t>ヘイセイ</t>
    </rPh>
    <rPh sb="4" eb="5">
      <t>ネン</t>
    </rPh>
    <phoneticPr fontId="2"/>
  </si>
  <si>
    <t>…</t>
    <phoneticPr fontId="2"/>
  </si>
  <si>
    <t>令和2年度</t>
    <rPh sb="0" eb="2">
      <t>レイワ</t>
    </rPh>
    <rPh sb="3" eb="4">
      <t>ネン</t>
    </rPh>
    <rPh sb="4" eb="5">
      <t>ド</t>
    </rPh>
    <phoneticPr fontId="17"/>
  </si>
  <si>
    <t>令和2年度</t>
    <rPh sb="0" eb="2">
      <t>レイワ</t>
    </rPh>
    <phoneticPr fontId="17"/>
  </si>
  <si>
    <t>平成2年</t>
  </si>
  <si>
    <t>平成3年</t>
  </si>
  <si>
    <t>平成4年</t>
  </si>
  <si>
    <t>平成5年</t>
  </si>
  <si>
    <t>平成6年</t>
  </si>
  <si>
    <t>平成7年</t>
  </si>
  <si>
    <t>平成8年</t>
  </si>
  <si>
    <t>平成9年</t>
  </si>
  <si>
    <t>平成10年</t>
  </si>
  <si>
    <t>平成11年</t>
  </si>
  <si>
    <t>平成12年</t>
  </si>
  <si>
    <t>平成13年</t>
  </si>
  <si>
    <t>平成14年</t>
  </si>
  <si>
    <t>平成15年</t>
  </si>
  <si>
    <t>平成16年</t>
  </si>
  <si>
    <t>平成9年</t>
    <rPh sb="3" eb="4">
      <t>ネン</t>
    </rPh>
    <phoneticPr fontId="2"/>
  </si>
  <si>
    <t>平成10年</t>
    <rPh sb="4" eb="5">
      <t>ネン</t>
    </rPh>
    <phoneticPr fontId="2"/>
  </si>
  <si>
    <t>平成11年</t>
    <rPh sb="4" eb="5">
      <t>ネン</t>
    </rPh>
    <phoneticPr fontId="2"/>
  </si>
  <si>
    <t>平成12年</t>
    <rPh sb="4" eb="5">
      <t>ネン</t>
    </rPh>
    <phoneticPr fontId="2"/>
  </si>
  <si>
    <t>平成13年</t>
    <rPh sb="4" eb="5">
      <t>ネン</t>
    </rPh>
    <phoneticPr fontId="2"/>
  </si>
  <si>
    <t>平成14年</t>
    <rPh sb="4" eb="5">
      <t>ネン</t>
    </rPh>
    <phoneticPr fontId="2"/>
  </si>
  <si>
    <t>平成15年</t>
    <rPh sb="4" eb="5">
      <t>ネン</t>
    </rPh>
    <phoneticPr fontId="2"/>
  </si>
  <si>
    <t>平成16年</t>
    <rPh sb="4" eb="5">
      <t>ネン</t>
    </rPh>
    <phoneticPr fontId="2"/>
  </si>
  <si>
    <t>平成17年</t>
    <rPh sb="4" eb="5">
      <t>ネン</t>
    </rPh>
    <phoneticPr fontId="2"/>
  </si>
  <si>
    <t>平成18年</t>
    <rPh sb="4" eb="5">
      <t>ネン</t>
    </rPh>
    <phoneticPr fontId="2"/>
  </si>
  <si>
    <t>平成19年</t>
    <rPh sb="4" eb="5">
      <t>ネン</t>
    </rPh>
    <phoneticPr fontId="2"/>
  </si>
  <si>
    <t>平成20年</t>
    <rPh sb="4" eb="5">
      <t>ネン</t>
    </rPh>
    <phoneticPr fontId="2"/>
  </si>
  <si>
    <t>平成21年</t>
    <rPh sb="4" eb="5">
      <t>ネン</t>
    </rPh>
    <phoneticPr fontId="2"/>
  </si>
  <si>
    <t>平成22年</t>
    <rPh sb="4" eb="5">
      <t>ネン</t>
    </rPh>
    <phoneticPr fontId="2"/>
  </si>
  <si>
    <t>平成23年</t>
    <rPh sb="4" eb="5">
      <t>ネン</t>
    </rPh>
    <phoneticPr fontId="2"/>
  </si>
  <si>
    <t>平成24年</t>
    <rPh sb="4" eb="5">
      <t>ネン</t>
    </rPh>
    <phoneticPr fontId="2"/>
  </si>
  <si>
    <t>平成25年</t>
    <rPh sb="4" eb="5">
      <t>ネン</t>
    </rPh>
    <phoneticPr fontId="2"/>
  </si>
  <si>
    <t>平成26年</t>
    <rPh sb="4" eb="5">
      <t>ネン</t>
    </rPh>
    <phoneticPr fontId="2"/>
  </si>
  <si>
    <t>平成27年</t>
    <rPh sb="4" eb="5">
      <t>ネン</t>
    </rPh>
    <phoneticPr fontId="2"/>
  </si>
  <si>
    <t>平成28年</t>
    <rPh sb="4" eb="5">
      <t>ネン</t>
    </rPh>
    <phoneticPr fontId="2"/>
  </si>
  <si>
    <t>平成29年</t>
    <rPh sb="4" eb="5">
      <t>ネン</t>
    </rPh>
    <phoneticPr fontId="2"/>
  </si>
  <si>
    <t>平成30年</t>
    <rPh sb="4" eb="5">
      <t>ネン</t>
    </rPh>
    <phoneticPr fontId="2"/>
  </si>
  <si>
    <t>平成4年</t>
    <rPh sb="0" eb="2">
      <t>ヘイセイ</t>
    </rPh>
    <rPh sb="3" eb="4">
      <t>ネン</t>
    </rPh>
    <phoneticPr fontId="2"/>
  </si>
  <si>
    <t>平成5年</t>
    <rPh sb="0" eb="2">
      <t>ヘイセイ</t>
    </rPh>
    <rPh sb="3" eb="4">
      <t>ネン</t>
    </rPh>
    <phoneticPr fontId="2"/>
  </si>
  <si>
    <t>平成6年</t>
    <rPh sb="0" eb="2">
      <t>ヘイセイ</t>
    </rPh>
    <rPh sb="3" eb="4">
      <t>ネン</t>
    </rPh>
    <phoneticPr fontId="2"/>
  </si>
  <si>
    <t>平成7年</t>
    <rPh sb="0" eb="2">
      <t>ヘイセイ</t>
    </rPh>
    <rPh sb="3" eb="4">
      <t>ネン</t>
    </rPh>
    <phoneticPr fontId="2"/>
  </si>
  <si>
    <t>平成8年</t>
    <rPh sb="0" eb="2">
      <t>ヘイセイ</t>
    </rPh>
    <rPh sb="3" eb="4">
      <t>ネン</t>
    </rPh>
    <phoneticPr fontId="2"/>
  </si>
  <si>
    <t>平成9年</t>
    <rPh sb="0" eb="2">
      <t>ヘイセイ</t>
    </rPh>
    <rPh sb="3" eb="4">
      <t>ネン</t>
    </rPh>
    <phoneticPr fontId="2"/>
  </si>
  <si>
    <t>平成10年</t>
    <rPh sb="0" eb="2">
      <t>ヘイセイ</t>
    </rPh>
    <rPh sb="4" eb="5">
      <t>ネン</t>
    </rPh>
    <phoneticPr fontId="2"/>
  </si>
  <si>
    <t>平成11年</t>
    <rPh sb="0" eb="2">
      <t>ヘイセイ</t>
    </rPh>
    <rPh sb="4" eb="5">
      <t>ネン</t>
    </rPh>
    <phoneticPr fontId="2"/>
  </si>
  <si>
    <t>平成12年</t>
    <rPh sb="0" eb="2">
      <t>ヘイセイ</t>
    </rPh>
    <rPh sb="4" eb="5">
      <t>ネン</t>
    </rPh>
    <phoneticPr fontId="2"/>
  </si>
  <si>
    <t>平成13年</t>
    <rPh sb="0" eb="2">
      <t>ヘイセイ</t>
    </rPh>
    <rPh sb="4" eb="5">
      <t>ネン</t>
    </rPh>
    <phoneticPr fontId="2"/>
  </si>
  <si>
    <t>平成14年</t>
    <rPh sb="0" eb="2">
      <t>ヘイセイ</t>
    </rPh>
    <rPh sb="4" eb="5">
      <t>ネン</t>
    </rPh>
    <phoneticPr fontId="2"/>
  </si>
  <si>
    <t>平成15年</t>
    <rPh sb="0" eb="2">
      <t>ヘイセイ</t>
    </rPh>
    <rPh sb="4" eb="5">
      <t>ネン</t>
    </rPh>
    <phoneticPr fontId="2"/>
  </si>
  <si>
    <t>平成16年</t>
    <rPh sb="0" eb="2">
      <t>ヘイセイ</t>
    </rPh>
    <rPh sb="4" eb="5">
      <t>ネン</t>
    </rPh>
    <phoneticPr fontId="2"/>
  </si>
  <si>
    <t>平成17年</t>
    <rPh sb="0" eb="2">
      <t>ヘイセイ</t>
    </rPh>
    <rPh sb="4" eb="5">
      <t>ネン</t>
    </rPh>
    <phoneticPr fontId="2"/>
  </si>
  <si>
    <t>平成18年</t>
    <rPh sb="0" eb="2">
      <t>ヘイセイ</t>
    </rPh>
    <rPh sb="4" eb="5">
      <t>ネン</t>
    </rPh>
    <phoneticPr fontId="2"/>
  </si>
  <si>
    <t>平成19年</t>
    <rPh sb="0" eb="2">
      <t>ヘイセイ</t>
    </rPh>
    <rPh sb="4" eb="5">
      <t>ネン</t>
    </rPh>
    <phoneticPr fontId="2"/>
  </si>
  <si>
    <t>平成20年</t>
    <rPh sb="0" eb="2">
      <t>ヘイセイ</t>
    </rPh>
    <rPh sb="4" eb="5">
      <t>ネン</t>
    </rPh>
    <phoneticPr fontId="2"/>
  </si>
  <si>
    <t>平成21年</t>
    <rPh sb="0" eb="2">
      <t>ヘイセイ</t>
    </rPh>
    <rPh sb="4" eb="5">
      <t>ネン</t>
    </rPh>
    <phoneticPr fontId="2"/>
  </si>
  <si>
    <t>平成22年</t>
    <rPh sb="0" eb="2">
      <t>ヘイセイ</t>
    </rPh>
    <rPh sb="4" eb="5">
      <t>ネン</t>
    </rPh>
    <phoneticPr fontId="2"/>
  </si>
  <si>
    <t>平成23年</t>
    <rPh sb="0" eb="2">
      <t>ヘイセイ</t>
    </rPh>
    <rPh sb="4" eb="5">
      <t>ネン</t>
    </rPh>
    <phoneticPr fontId="2"/>
  </si>
  <si>
    <t>平成24年</t>
    <rPh sb="0" eb="2">
      <t>ヘイセイ</t>
    </rPh>
    <rPh sb="4" eb="5">
      <t>ネン</t>
    </rPh>
    <phoneticPr fontId="2"/>
  </si>
  <si>
    <t>平成25年</t>
    <rPh sb="0" eb="2">
      <t>ヘイセイ</t>
    </rPh>
    <rPh sb="4" eb="5">
      <t>ネン</t>
    </rPh>
    <phoneticPr fontId="2"/>
  </si>
  <si>
    <t>平成26年</t>
    <rPh sb="0" eb="2">
      <t>ヘイセイ</t>
    </rPh>
    <rPh sb="4" eb="5">
      <t>ネン</t>
    </rPh>
    <phoneticPr fontId="2"/>
  </si>
  <si>
    <t>平成27年</t>
    <rPh sb="0" eb="2">
      <t>ヘイセイ</t>
    </rPh>
    <rPh sb="4" eb="5">
      <t>ネン</t>
    </rPh>
    <phoneticPr fontId="2"/>
  </si>
  <si>
    <t>平成28年</t>
    <rPh sb="0" eb="2">
      <t>ヘイセイ</t>
    </rPh>
    <rPh sb="4" eb="5">
      <t>ネン</t>
    </rPh>
    <phoneticPr fontId="2"/>
  </si>
  <si>
    <t>平成29年</t>
    <rPh sb="0" eb="2">
      <t>ヘイセイ</t>
    </rPh>
    <rPh sb="4" eb="5">
      <t>ネン</t>
    </rPh>
    <phoneticPr fontId="2"/>
  </si>
  <si>
    <t>平成30年</t>
    <rPh sb="0" eb="2">
      <t>ヘイセイ</t>
    </rPh>
    <rPh sb="4" eb="5">
      <t>ネン</t>
    </rPh>
    <phoneticPr fontId="2"/>
  </si>
  <si>
    <t>平成31年</t>
    <rPh sb="0" eb="2">
      <t>ヘイセイ</t>
    </rPh>
    <rPh sb="4" eb="5">
      <t>ネン</t>
    </rPh>
    <phoneticPr fontId="2"/>
  </si>
  <si>
    <t>令和2年</t>
    <rPh sb="0" eb="2">
      <t>レイワ</t>
    </rPh>
    <rPh sb="3" eb="4">
      <t>ネン</t>
    </rPh>
    <phoneticPr fontId="2"/>
  </si>
  <si>
    <t>昭和60年</t>
  </si>
  <si>
    <t>昭和61年</t>
  </si>
  <si>
    <t>昭和62年</t>
  </si>
  <si>
    <t>昭和63年</t>
  </si>
  <si>
    <t>平成元年</t>
  </si>
  <si>
    <t>昭和56年度</t>
  </si>
  <si>
    <t>昭和59年度</t>
  </si>
  <si>
    <t>昭和60年度</t>
  </si>
  <si>
    <t>昭和61年度</t>
  </si>
  <si>
    <t>昭和62年度</t>
  </si>
  <si>
    <t>昭和63年度</t>
  </si>
  <si>
    <t>平成元年度</t>
  </si>
  <si>
    <t>平成2年度</t>
  </si>
  <si>
    <t>平成7年度</t>
  </si>
  <si>
    <t>平成3年度</t>
  </si>
  <si>
    <t>平成4年度</t>
  </si>
  <si>
    <t>平成5年度</t>
  </si>
  <si>
    <t>平成6年度</t>
  </si>
  <si>
    <t>平成8年度</t>
  </si>
  <si>
    <t>平成9年度</t>
  </si>
  <si>
    <t>平成10年度</t>
  </si>
  <si>
    <t>平成11年度</t>
  </si>
  <si>
    <t>平成12年度</t>
  </si>
  <si>
    <t>平成13年度</t>
  </si>
  <si>
    <t>平成14年度</t>
  </si>
  <si>
    <t>平成15年度</t>
  </si>
  <si>
    <t>平成16年度</t>
  </si>
  <si>
    <t>平成31年度</t>
  </si>
  <si>
    <t>令和2年度</t>
    <rPh sb="0" eb="2">
      <t>レイワ</t>
    </rPh>
    <phoneticPr fontId="2"/>
  </si>
  <si>
    <t>平成27年度</t>
    <rPh sb="4" eb="6">
      <t>ネンド</t>
    </rPh>
    <phoneticPr fontId="4"/>
  </si>
  <si>
    <t>平成28年度</t>
    <rPh sb="4" eb="6">
      <t>ネンド</t>
    </rPh>
    <phoneticPr fontId="4"/>
  </si>
  <si>
    <t>平成29年度</t>
    <rPh sb="4" eb="6">
      <t>ネンド</t>
    </rPh>
    <phoneticPr fontId="4"/>
  </si>
  <si>
    <t>平成30年度</t>
    <rPh sb="4" eb="6">
      <t>ネンド</t>
    </rPh>
    <phoneticPr fontId="4"/>
  </si>
  <si>
    <t>令和元年度</t>
    <rPh sb="2" eb="4">
      <t>ガンネン</t>
    </rPh>
    <rPh sb="4" eb="5">
      <t>ド</t>
    </rPh>
    <phoneticPr fontId="2"/>
  </si>
  <si>
    <t>令和2年度</t>
    <rPh sb="3" eb="5">
      <t>ネンド</t>
    </rPh>
    <rPh sb="4" eb="5">
      <t>ド</t>
    </rPh>
    <phoneticPr fontId="2"/>
  </si>
  <si>
    <t>昭和55年</t>
    <rPh sb="4" eb="5">
      <t>ネン</t>
    </rPh>
    <phoneticPr fontId="2"/>
  </si>
  <si>
    <t>昭和56年</t>
    <rPh sb="4" eb="5">
      <t>ネン</t>
    </rPh>
    <phoneticPr fontId="2"/>
  </si>
  <si>
    <t>昭和57年</t>
    <rPh sb="4" eb="5">
      <t>ネン</t>
    </rPh>
    <phoneticPr fontId="2"/>
  </si>
  <si>
    <t>昭和58年</t>
    <rPh sb="4" eb="5">
      <t>ネン</t>
    </rPh>
    <phoneticPr fontId="2"/>
  </si>
  <si>
    <t>昭和59年</t>
    <rPh sb="4" eb="5">
      <t>ネン</t>
    </rPh>
    <phoneticPr fontId="2"/>
  </si>
  <si>
    <t>昭和60年</t>
    <rPh sb="4" eb="5">
      <t>ネン</t>
    </rPh>
    <phoneticPr fontId="2"/>
  </si>
  <si>
    <t>昭和61年</t>
    <rPh sb="4" eb="5">
      <t>ネン</t>
    </rPh>
    <phoneticPr fontId="2"/>
  </si>
  <si>
    <t>昭和62年</t>
    <rPh sb="4" eb="5">
      <t>ネン</t>
    </rPh>
    <phoneticPr fontId="2"/>
  </si>
  <si>
    <t>昭和63年</t>
    <rPh sb="4" eb="5">
      <t>ネン</t>
    </rPh>
    <phoneticPr fontId="2"/>
  </si>
  <si>
    <t>平成元年</t>
    <rPh sb="2" eb="4">
      <t>ガンネン</t>
    </rPh>
    <phoneticPr fontId="2"/>
  </si>
  <si>
    <t>平成2年</t>
    <phoneticPr fontId="2"/>
  </si>
  <si>
    <t>平成31年/令和元年</t>
    <rPh sb="6" eb="8">
      <t>レイワ</t>
    </rPh>
    <rPh sb="8" eb="10">
      <t>ガンネン</t>
    </rPh>
    <phoneticPr fontId="2"/>
  </si>
  <si>
    <t>生活保護被保護実世帯数・実人員（月平均）</t>
    <rPh sb="16" eb="17">
      <t>ゲツ</t>
    </rPh>
    <rPh sb="17" eb="19">
      <t>ヘイキン</t>
    </rPh>
    <phoneticPr fontId="17"/>
  </si>
  <si>
    <t>平成15年度月</t>
  </si>
  <si>
    <t>平成16年度月</t>
  </si>
  <si>
    <t>平成17年度月</t>
  </si>
  <si>
    <t>平成18年度月</t>
  </si>
  <si>
    <t>平成19年度月</t>
  </si>
  <si>
    <t>平成20年度月</t>
  </si>
  <si>
    <t>平成21年度月</t>
  </si>
  <si>
    <t>平成22年度月</t>
  </si>
  <si>
    <t>平成23年度月</t>
  </si>
  <si>
    <t>平成24年度月</t>
  </si>
  <si>
    <t>平成25年度月</t>
  </si>
  <si>
    <t>平成26年度月</t>
  </si>
  <si>
    <t>平成27年度月</t>
  </si>
  <si>
    <t>平成28年度月</t>
  </si>
  <si>
    <t>平成29年度月</t>
    <rPh sb="6" eb="7">
      <t>ツキ</t>
    </rPh>
    <phoneticPr fontId="17"/>
  </si>
  <si>
    <t>平成30年度月</t>
    <rPh sb="6" eb="7">
      <t>ツキ</t>
    </rPh>
    <phoneticPr fontId="17"/>
  </si>
  <si>
    <t>昭和55年度</t>
    <rPh sb="4" eb="6">
      <t>ネンド</t>
    </rPh>
    <phoneticPr fontId="4"/>
  </si>
  <si>
    <t>昭和58年度</t>
    <rPh sb="4" eb="6">
      <t>ネンド</t>
    </rPh>
    <phoneticPr fontId="4"/>
  </si>
  <si>
    <t>昭和59年度</t>
    <rPh sb="4" eb="6">
      <t>ネンド</t>
    </rPh>
    <phoneticPr fontId="4"/>
  </si>
  <si>
    <t>昭和60年度</t>
    <rPh sb="4" eb="6">
      <t>ネンド</t>
    </rPh>
    <phoneticPr fontId="4"/>
  </si>
  <si>
    <t>昭和61年度</t>
    <rPh sb="4" eb="6">
      <t>ネンド</t>
    </rPh>
    <phoneticPr fontId="4"/>
  </si>
  <si>
    <t>昭和62年度</t>
    <rPh sb="4" eb="6">
      <t>ネンド</t>
    </rPh>
    <phoneticPr fontId="4"/>
  </si>
  <si>
    <t>昭和63年度</t>
    <rPh sb="4" eb="6">
      <t>ネンド</t>
    </rPh>
    <phoneticPr fontId="4"/>
  </si>
  <si>
    <t>平成元年度</t>
    <rPh sb="2" eb="3">
      <t>ゲン</t>
    </rPh>
    <rPh sb="3" eb="5">
      <t>ネンド</t>
    </rPh>
    <phoneticPr fontId="4"/>
  </si>
  <si>
    <t>平成2年度</t>
    <rPh sb="3" eb="5">
      <t>ネンド</t>
    </rPh>
    <phoneticPr fontId="4"/>
  </si>
  <si>
    <t>平成3年度</t>
    <rPh sb="3" eb="5">
      <t>ネンド</t>
    </rPh>
    <phoneticPr fontId="4"/>
  </si>
  <si>
    <t>平成4年度</t>
    <rPh sb="3" eb="5">
      <t>ネンド</t>
    </rPh>
    <phoneticPr fontId="4"/>
  </si>
  <si>
    <t>平成5年度</t>
    <rPh sb="3" eb="5">
      <t>ネンド</t>
    </rPh>
    <phoneticPr fontId="4"/>
  </si>
  <si>
    <t>平成6年度</t>
    <rPh sb="3" eb="5">
      <t>ネンド</t>
    </rPh>
    <phoneticPr fontId="4"/>
  </si>
  <si>
    <t>平成7年度</t>
    <rPh sb="3" eb="5">
      <t>ネンド</t>
    </rPh>
    <phoneticPr fontId="4"/>
  </si>
  <si>
    <t>平成8年度</t>
    <rPh sb="3" eb="5">
      <t>ネンド</t>
    </rPh>
    <phoneticPr fontId="4"/>
  </si>
  <si>
    <t>平成9年度</t>
    <rPh sb="3" eb="5">
      <t>ネンド</t>
    </rPh>
    <phoneticPr fontId="4"/>
  </si>
  <si>
    <t>平成10年度</t>
    <rPh sb="4" eb="6">
      <t>ネンド</t>
    </rPh>
    <phoneticPr fontId="4"/>
  </si>
  <si>
    <t>平成11年度</t>
    <rPh sb="4" eb="6">
      <t>ネンド</t>
    </rPh>
    <phoneticPr fontId="4"/>
  </si>
  <si>
    <t>平成12年度</t>
    <rPh sb="4" eb="6">
      <t>ネンド</t>
    </rPh>
    <phoneticPr fontId="4"/>
  </si>
  <si>
    <t>平成13年度</t>
    <rPh sb="4" eb="6">
      <t>ネンド</t>
    </rPh>
    <phoneticPr fontId="4"/>
  </si>
  <si>
    <t>平成14年度</t>
    <rPh sb="4" eb="6">
      <t>ネンド</t>
    </rPh>
    <phoneticPr fontId="4"/>
  </si>
  <si>
    <t>平成15年度</t>
    <rPh sb="4" eb="6">
      <t>ネンド</t>
    </rPh>
    <phoneticPr fontId="4"/>
  </si>
  <si>
    <t>平成16年度</t>
    <rPh sb="4" eb="6">
      <t>ネンド</t>
    </rPh>
    <phoneticPr fontId="4"/>
  </si>
  <si>
    <t>平成17年度</t>
    <rPh sb="4" eb="6">
      <t>ネンド</t>
    </rPh>
    <phoneticPr fontId="4"/>
  </si>
  <si>
    <t>平成18年度</t>
    <rPh sb="4" eb="6">
      <t>ネンド</t>
    </rPh>
    <phoneticPr fontId="4"/>
  </si>
  <si>
    <t>平成19年度</t>
    <rPh sb="4" eb="6">
      <t>ネンド</t>
    </rPh>
    <phoneticPr fontId="4"/>
  </si>
  <si>
    <t>平成20年度</t>
    <rPh sb="4" eb="6">
      <t>ネンド</t>
    </rPh>
    <phoneticPr fontId="4"/>
  </si>
  <si>
    <t>平成21年度</t>
    <rPh sb="4" eb="6">
      <t>ネンド</t>
    </rPh>
    <phoneticPr fontId="4"/>
  </si>
  <si>
    <t>平成22年度</t>
    <rPh sb="4" eb="6">
      <t>ネンド</t>
    </rPh>
    <phoneticPr fontId="4"/>
  </si>
  <si>
    <t>平成23年度</t>
    <rPh sb="4" eb="6">
      <t>ネンド</t>
    </rPh>
    <phoneticPr fontId="4"/>
  </si>
  <si>
    <t>平成24年度</t>
    <rPh sb="4" eb="6">
      <t>ネンド</t>
    </rPh>
    <phoneticPr fontId="4"/>
  </si>
  <si>
    <t>平成25年度</t>
    <rPh sb="4" eb="6">
      <t>ネンド</t>
    </rPh>
    <phoneticPr fontId="4"/>
  </si>
  <si>
    <t>平成26年度</t>
    <rPh sb="4" eb="6">
      <t>ネンド</t>
    </rPh>
    <phoneticPr fontId="4"/>
  </si>
  <si>
    <t>～</t>
    <phoneticPr fontId="2"/>
  </si>
  <si>
    <t>3-2</t>
    <phoneticPr fontId="2"/>
  </si>
  <si>
    <t>～</t>
    <phoneticPr fontId="2"/>
  </si>
  <si>
    <t>2-2</t>
    <phoneticPr fontId="2"/>
  </si>
  <si>
    <t>2-1</t>
    <phoneticPr fontId="2"/>
  </si>
  <si>
    <t>1-10</t>
    <phoneticPr fontId="2"/>
  </si>
  <si>
    <t>平成17年</t>
    <phoneticPr fontId="2"/>
  </si>
  <si>
    <t>～</t>
    <phoneticPr fontId="2"/>
  </si>
  <si>
    <t>1-2</t>
    <phoneticPr fontId="2"/>
  </si>
  <si>
    <t>1-1</t>
    <phoneticPr fontId="2"/>
  </si>
  <si>
    <t>世帯</t>
    <rPh sb="0" eb="2">
      <t>セタイ</t>
    </rPh>
    <phoneticPr fontId="21"/>
  </si>
  <si>
    <t>人</t>
  </si>
  <si>
    <t>人</t>
    <phoneticPr fontId="21"/>
  </si>
  <si>
    <t>人</t>
    <rPh sb="0" eb="1">
      <t>ヒト</t>
    </rPh>
    <phoneticPr fontId="21"/>
  </si>
  <si>
    <t>件</t>
    <phoneticPr fontId="21"/>
  </si>
  <si>
    <t>件</t>
    <phoneticPr fontId="21"/>
  </si>
  <si>
    <t>円</t>
    <phoneticPr fontId="21"/>
  </si>
  <si>
    <t>千円</t>
    <rPh sb="0" eb="1">
      <t>セン</t>
    </rPh>
    <rPh sb="1" eb="2">
      <t>エン</t>
    </rPh>
    <phoneticPr fontId="21"/>
  </si>
  <si>
    <t>被保険者数</t>
    <phoneticPr fontId="2"/>
  </si>
  <si>
    <t>給付件数</t>
    <phoneticPr fontId="2"/>
  </si>
  <si>
    <t>医療費件数
（診療費）</t>
    <phoneticPr fontId="2"/>
  </si>
  <si>
    <t>被保険者１人当たり
診療費</t>
    <phoneticPr fontId="2"/>
  </si>
  <si>
    <t>給付金額</t>
    <phoneticPr fontId="2"/>
  </si>
  <si>
    <t xml:space="preserve">医療費金額
（診療費） </t>
    <phoneticPr fontId="2"/>
  </si>
  <si>
    <t>人</t>
    <rPh sb="0" eb="1">
      <t>ニン</t>
    </rPh>
    <phoneticPr fontId="21"/>
  </si>
  <si>
    <t>円</t>
    <rPh sb="0" eb="1">
      <t>エン</t>
    </rPh>
    <phoneticPr fontId="21"/>
  </si>
  <si>
    <t>％</t>
    <phoneticPr fontId="21"/>
  </si>
  <si>
    <t>目標達成率</t>
    <phoneticPr fontId="2"/>
  </si>
  <si>
    <t>千円</t>
    <phoneticPr fontId="21"/>
  </si>
  <si>
    <t>世帯</t>
    <phoneticPr fontId="19"/>
  </si>
  <si>
    <t>人員</t>
    <phoneticPr fontId="19"/>
  </si>
  <si>
    <t>世帯</t>
    <phoneticPr fontId="19"/>
  </si>
  <si>
    <t>所</t>
    <rPh sb="0" eb="1">
      <t>トコロ</t>
    </rPh>
    <phoneticPr fontId="21"/>
  </si>
  <si>
    <t>婦人保護施設数</t>
    <phoneticPr fontId="2"/>
  </si>
  <si>
    <t>介護老人保健施設定員数</t>
  </si>
  <si>
    <t>介護老人福祉施設定員数</t>
  </si>
  <si>
    <t>身体障害者更生援護施設定員数</t>
  </si>
  <si>
    <t>身体障害者更生援護施設在所者数</t>
  </si>
  <si>
    <t>保育所在所児数</t>
  </si>
  <si>
    <t>保護施設数（医療保護施設を除く）</t>
  </si>
  <si>
    <t>老人福祉施設数</t>
  </si>
  <si>
    <t>養護老人ホーム数</t>
  </si>
  <si>
    <t>軽費老人ホーム数</t>
  </si>
  <si>
    <t>老人福祉センター数</t>
  </si>
  <si>
    <t>老人憩の家数</t>
  </si>
  <si>
    <t>有料老人ホーム数</t>
  </si>
  <si>
    <t>その他の社会福祉施設等数</t>
  </si>
  <si>
    <t>老人ホーム数</t>
  </si>
  <si>
    <t>身体障害者更生援護施設数</t>
  </si>
  <si>
    <t>児童福祉施設等数（助産施設，児童遊園を除く）</t>
    <rPh sb="6" eb="7">
      <t>トウ</t>
    </rPh>
    <phoneticPr fontId="17"/>
  </si>
  <si>
    <t>保育所数</t>
  </si>
  <si>
    <t>公営保育所数</t>
  </si>
  <si>
    <t>へき地保育所数</t>
  </si>
  <si>
    <t>保育所等保育士数</t>
    <rPh sb="3" eb="4">
      <t>トウ</t>
    </rPh>
    <phoneticPr fontId="16"/>
  </si>
  <si>
    <t>保育所等在所者数</t>
    <rPh sb="3" eb="4">
      <t>トウ</t>
    </rPh>
    <phoneticPr fontId="16"/>
  </si>
  <si>
    <t>保育所等数</t>
    <rPh sb="3" eb="4">
      <t>トウ</t>
    </rPh>
    <phoneticPr fontId="16"/>
  </si>
  <si>
    <t>平成30年度</t>
    <phoneticPr fontId="2"/>
  </si>
  <si>
    <t>平成31年/令和元年</t>
    <rPh sb="6" eb="8">
      <t>レイワ</t>
    </rPh>
    <rPh sb="8" eb="10">
      <t>ガンネン</t>
    </rPh>
    <phoneticPr fontId="2"/>
  </si>
  <si>
    <t>令和2年</t>
    <rPh sb="0" eb="2">
      <t>レイワ</t>
    </rPh>
    <rPh sb="3" eb="4">
      <t>ネン</t>
    </rPh>
    <phoneticPr fontId="17"/>
  </si>
  <si>
    <t>令和3年</t>
    <rPh sb="0" eb="2">
      <t>レイワ</t>
    </rPh>
    <rPh sb="3" eb="4">
      <t>ネン</t>
    </rPh>
    <phoneticPr fontId="17"/>
  </si>
  <si>
    <t>令和元年</t>
    <rPh sb="0" eb="2">
      <t>レイワ</t>
    </rPh>
    <rPh sb="2" eb="3">
      <t>ガン</t>
    </rPh>
    <rPh sb="3" eb="4">
      <t>ネン</t>
    </rPh>
    <phoneticPr fontId="2"/>
  </si>
  <si>
    <t>令和2年</t>
    <rPh sb="0" eb="2">
      <t>レイワ</t>
    </rPh>
    <phoneticPr fontId="2"/>
  </si>
  <si>
    <t>令和3年</t>
    <rPh sb="0" eb="2">
      <t>レイワ</t>
    </rPh>
    <rPh sb="3" eb="4">
      <t>ネン</t>
    </rPh>
    <phoneticPr fontId="2"/>
  </si>
  <si>
    <t>（注）　各年度末現在。</t>
    <rPh sb="1" eb="2">
      <t>チュウ</t>
    </rPh>
    <rPh sb="5" eb="8">
      <t>ネンドマツ</t>
    </rPh>
    <phoneticPr fontId="21"/>
  </si>
  <si>
    <t>令和2年度月</t>
    <rPh sb="5" eb="6">
      <t>ツキ</t>
    </rPh>
    <phoneticPr fontId="17"/>
  </si>
  <si>
    <t>平成31/令和元年度月</t>
    <rPh sb="7" eb="8">
      <t>ガン</t>
    </rPh>
    <rPh sb="10" eb="11">
      <t>ゲツ</t>
    </rPh>
    <phoneticPr fontId="17"/>
  </si>
  <si>
    <t>（注）　年度末の数字による</t>
    <rPh sb="1" eb="2">
      <t>チュウ</t>
    </rPh>
    <phoneticPr fontId="2"/>
  </si>
  <si>
    <t>令和3年度</t>
    <rPh sb="0" eb="2">
      <t>レイワ</t>
    </rPh>
    <phoneticPr fontId="2"/>
  </si>
  <si>
    <t>（注）　1. H9.3.31以降の県計には組合計を含まない。</t>
    <rPh sb="1" eb="2">
      <t>チュウ</t>
    </rPh>
    <phoneticPr fontId="4"/>
  </si>
  <si>
    <t>　　　　2. 組合計とは、医師国保組合、歯科医師国保組合、薬剤師国保組合、三建国保組合の合計です。</t>
    <phoneticPr fontId="4"/>
  </si>
  <si>
    <t>　　　　3. H16.3.31以降 保険者が市町である場合の被保険者数。</t>
    <rPh sb="15" eb="17">
      <t>イコウ</t>
    </rPh>
    <rPh sb="18" eb="21">
      <t>ホケンシャ</t>
    </rPh>
    <rPh sb="22" eb="24">
      <t>シチョウ</t>
    </rPh>
    <rPh sb="27" eb="29">
      <t>バアイ</t>
    </rPh>
    <rPh sb="30" eb="34">
      <t>ヒホケンシャ</t>
    </rPh>
    <rPh sb="34" eb="35">
      <t>カズ</t>
    </rPh>
    <phoneticPr fontId="2"/>
  </si>
  <si>
    <t>　　　　4. H26.3.31以降 知事が認可の国民健康保険組合の被保険者数は含まない。</t>
    <rPh sb="15" eb="17">
      <t>イコウ</t>
    </rPh>
    <rPh sb="18" eb="20">
      <t>チジ</t>
    </rPh>
    <rPh sb="21" eb="23">
      <t>ニンカ</t>
    </rPh>
    <rPh sb="24" eb="26">
      <t>コクミン</t>
    </rPh>
    <rPh sb="26" eb="28">
      <t>ケンコウ</t>
    </rPh>
    <rPh sb="28" eb="30">
      <t>ホケン</t>
    </rPh>
    <rPh sb="30" eb="32">
      <t>クミアイ</t>
    </rPh>
    <rPh sb="33" eb="37">
      <t>ヒホケンシャ</t>
    </rPh>
    <rPh sb="37" eb="38">
      <t>カズ</t>
    </rPh>
    <rPh sb="39" eb="40">
      <t>フク</t>
    </rPh>
    <phoneticPr fontId="2"/>
  </si>
  <si>
    <t>（注）　「国民年金受給権者数」は老齢給付、障害給付、遺族給付の受給権者数の合計。</t>
    <rPh sb="1" eb="2">
      <t>チュウ</t>
    </rPh>
    <rPh sb="5" eb="7">
      <t>コクミン</t>
    </rPh>
    <rPh sb="7" eb="9">
      <t>ネンキン</t>
    </rPh>
    <rPh sb="9" eb="12">
      <t>ジュキュウケン</t>
    </rPh>
    <rPh sb="12" eb="13">
      <t>シャ</t>
    </rPh>
    <rPh sb="13" eb="14">
      <t>カズ</t>
    </rPh>
    <rPh sb="16" eb="18">
      <t>ロウレイ</t>
    </rPh>
    <rPh sb="18" eb="20">
      <t>キュウフ</t>
    </rPh>
    <rPh sb="21" eb="23">
      <t>ショウガイ</t>
    </rPh>
    <rPh sb="23" eb="25">
      <t>キュウフ</t>
    </rPh>
    <rPh sb="26" eb="28">
      <t>イゾク</t>
    </rPh>
    <rPh sb="28" eb="30">
      <t>キュウフ</t>
    </rPh>
    <rPh sb="31" eb="34">
      <t>ジュキュウケン</t>
    </rPh>
    <rPh sb="34" eb="35">
      <t>シャ</t>
    </rPh>
    <rPh sb="35" eb="36">
      <t>カズ</t>
    </rPh>
    <rPh sb="37" eb="39">
      <t>ゴウケイ</t>
    </rPh>
    <phoneticPr fontId="2"/>
  </si>
  <si>
    <t>令和3年度</t>
    <rPh sb="3" eb="5">
      <t>ネンド</t>
    </rPh>
    <rPh sb="4" eb="5">
      <t>ド</t>
    </rPh>
    <phoneticPr fontId="2"/>
  </si>
  <si>
    <t>令和3年度</t>
    <rPh sb="0" eb="2">
      <t>レイワ</t>
    </rPh>
    <phoneticPr fontId="17"/>
  </si>
  <si>
    <t>（注）　1. 保育士は常勤職員の人数である。</t>
    <phoneticPr fontId="21"/>
  </si>
  <si>
    <t>　　　　2. 保育所等とは、保育所、幼保連携型認定こども園、保育所型認定こども園をいう。</t>
    <rPh sb="7" eb="9">
      <t>ホイク</t>
    </rPh>
    <rPh sb="9" eb="10">
      <t>ショ</t>
    </rPh>
    <rPh sb="10" eb="11">
      <t>トウ</t>
    </rPh>
    <rPh sb="14" eb="16">
      <t>ホイク</t>
    </rPh>
    <rPh sb="16" eb="17">
      <t>ショ</t>
    </rPh>
    <rPh sb="18" eb="25">
      <t>ヨウホレンケイガタニンテイ</t>
    </rPh>
    <rPh sb="28" eb="29">
      <t>エン</t>
    </rPh>
    <rPh sb="30" eb="32">
      <t>ホイク</t>
    </rPh>
    <rPh sb="32" eb="33">
      <t>ショ</t>
    </rPh>
    <rPh sb="33" eb="34">
      <t>ガタ</t>
    </rPh>
    <rPh sb="34" eb="36">
      <t>ニンテイ</t>
    </rPh>
    <rPh sb="39" eb="40">
      <t>エン</t>
    </rPh>
    <phoneticPr fontId="2"/>
  </si>
  <si>
    <t>　　　　3. へき地保育所は含まない。</t>
    <rPh sb="9" eb="10">
      <t>チ</t>
    </rPh>
    <rPh sb="10" eb="12">
      <t>ホイク</t>
    </rPh>
    <rPh sb="12" eb="13">
      <t>ショ</t>
    </rPh>
    <rPh sb="14" eb="15">
      <t>フク</t>
    </rPh>
    <phoneticPr fontId="2"/>
  </si>
  <si>
    <t>令和3年度</t>
    <rPh sb="0" eb="2">
      <t>レイワ</t>
    </rPh>
    <rPh sb="3" eb="4">
      <t>ネン</t>
    </rPh>
    <rPh sb="4" eb="5">
      <t>ド</t>
    </rPh>
    <phoneticPr fontId="17"/>
  </si>
  <si>
    <t>令和4年</t>
    <rPh sb="0" eb="2">
      <t>レイワ</t>
    </rPh>
    <rPh sb="3" eb="4">
      <t>ネン</t>
    </rPh>
    <phoneticPr fontId="17"/>
  </si>
  <si>
    <t>資料出所：医療保険課、三重社会保険事務局「社会保険事業年報」、三重県国民年金課「国民年金事業年報」</t>
    <rPh sb="11" eb="13">
      <t>ミエ</t>
    </rPh>
    <rPh sb="31" eb="34">
      <t>ミエケン</t>
    </rPh>
    <rPh sb="34" eb="36">
      <t>コクミン</t>
    </rPh>
    <rPh sb="36" eb="38">
      <t>ネンキン</t>
    </rPh>
    <rPh sb="38" eb="39">
      <t>カ</t>
    </rPh>
    <rPh sb="40" eb="42">
      <t>コクミン</t>
    </rPh>
    <rPh sb="42" eb="44">
      <t>ネンキン</t>
    </rPh>
    <rPh sb="44" eb="46">
      <t>ジギョウ</t>
    </rPh>
    <rPh sb="46" eb="48">
      <t>ネンポウ</t>
    </rPh>
    <phoneticPr fontId="6"/>
  </si>
  <si>
    <t>介護老人保健
施設数</t>
    <phoneticPr fontId="2"/>
  </si>
  <si>
    <t>養護老人ホーム
定員数</t>
    <phoneticPr fontId="2"/>
  </si>
  <si>
    <t>養護老人ホーム
在所者数</t>
    <phoneticPr fontId="2"/>
  </si>
  <si>
    <t>介護老人福祉
施設数</t>
    <phoneticPr fontId="2"/>
  </si>
  <si>
    <t>軽費老人ホーム
定員数</t>
    <phoneticPr fontId="2"/>
  </si>
  <si>
    <t>軽費老人ホーム
在所者数</t>
    <phoneticPr fontId="2"/>
  </si>
  <si>
    <t>老人介護
支援センター数</t>
    <phoneticPr fontId="2"/>
  </si>
  <si>
    <t>有料老人ホーム
定員数</t>
    <phoneticPr fontId="2"/>
  </si>
  <si>
    <t>有料老人ホーム
在所者数</t>
    <phoneticPr fontId="2"/>
  </si>
  <si>
    <t>保育所入所
待機児童数</t>
    <phoneticPr fontId="2"/>
  </si>
  <si>
    <t>公営保育所
在所児数</t>
    <phoneticPr fontId="2"/>
  </si>
  <si>
    <t>へき地保育
所在所児数</t>
    <phoneticPr fontId="2"/>
  </si>
  <si>
    <t>知的障害者
援護施設数</t>
    <phoneticPr fontId="2"/>
  </si>
  <si>
    <t>知的障害者
援護施設定員数</t>
    <phoneticPr fontId="2"/>
  </si>
  <si>
    <t>知的障害者
援護施設在所者数</t>
    <phoneticPr fontId="2"/>
  </si>
  <si>
    <t>母子・父子福祉
施設数</t>
    <phoneticPr fontId="17"/>
  </si>
  <si>
    <t>障害者支援
施設等数</t>
    <phoneticPr fontId="2"/>
  </si>
  <si>
    <t>精神障害者
社会復帰施設数</t>
    <phoneticPr fontId="2"/>
  </si>
  <si>
    <t>身体障害者社会
参加支援施設数</t>
    <phoneticPr fontId="2"/>
  </si>
  <si>
    <t>資料出所：総務省統計局「社会・人口統計体系（統計でみる市区町村のすがた）」</t>
    <rPh sb="0" eb="2">
      <t>シリョウ</t>
    </rPh>
    <rPh sb="2" eb="4">
      <t>シュッショ</t>
    </rPh>
    <phoneticPr fontId="3"/>
  </si>
  <si>
    <t>資料出所：総務省統計局「社会・人口統計体系（統計でみる市区町村のすがた）」</t>
    <phoneticPr fontId="2"/>
  </si>
  <si>
    <t>（注）　項目の網掛けについては、資料源である統計調査が中止あるいは統計調査の項目が削除等の理由により収集を中止しています</t>
    <rPh sb="1" eb="2">
      <t>チュウ</t>
    </rPh>
    <rPh sb="4" eb="6">
      <t>コウモク</t>
    </rPh>
    <rPh sb="7" eb="9">
      <t>アミカ</t>
    </rPh>
    <rPh sb="16" eb="18">
      <t>シリョウ</t>
    </rPh>
    <rPh sb="18" eb="19">
      <t>ゲン</t>
    </rPh>
    <rPh sb="22" eb="24">
      <t>トウケイ</t>
    </rPh>
    <rPh sb="24" eb="26">
      <t>チョウサ</t>
    </rPh>
    <rPh sb="27" eb="29">
      <t>チュウシ</t>
    </rPh>
    <rPh sb="33" eb="35">
      <t>トウケイ</t>
    </rPh>
    <rPh sb="35" eb="37">
      <t>チョウサ</t>
    </rPh>
    <rPh sb="38" eb="40">
      <t>コウモク</t>
    </rPh>
    <rPh sb="41" eb="43">
      <t>サクジョ</t>
    </rPh>
    <rPh sb="43" eb="44">
      <t>トウ</t>
    </rPh>
    <rPh sb="45" eb="47">
      <t>リユウ</t>
    </rPh>
    <rPh sb="50" eb="52">
      <t>シュウシュウ</t>
    </rPh>
    <rPh sb="53" eb="55">
      <t>チュウシ</t>
    </rPh>
    <phoneticPr fontId="18"/>
  </si>
  <si>
    <t>（注）　項目の網掛けについては、資料源である統計調査が中止あるいは統計調査の項目が削除等の理由により収集を中止しています。</t>
    <rPh sb="1" eb="2">
      <t>チュウ</t>
    </rPh>
    <rPh sb="4" eb="6">
      <t>コウモク</t>
    </rPh>
    <rPh sb="7" eb="9">
      <t>アミカ</t>
    </rPh>
    <rPh sb="16" eb="18">
      <t>シリョウ</t>
    </rPh>
    <rPh sb="18" eb="19">
      <t>ゲン</t>
    </rPh>
    <rPh sb="22" eb="24">
      <t>トウケイ</t>
    </rPh>
    <rPh sb="24" eb="26">
      <t>チョウサ</t>
    </rPh>
    <rPh sb="27" eb="29">
      <t>チュウシ</t>
    </rPh>
    <rPh sb="33" eb="35">
      <t>トウケイ</t>
    </rPh>
    <rPh sb="35" eb="37">
      <t>チョウサ</t>
    </rPh>
    <rPh sb="38" eb="40">
      <t>コウモク</t>
    </rPh>
    <rPh sb="41" eb="43">
      <t>サクジョ</t>
    </rPh>
    <rPh sb="43" eb="44">
      <t>トウ</t>
    </rPh>
    <rPh sb="45" eb="47">
      <t>リユウ</t>
    </rPh>
    <rPh sb="50" eb="52">
      <t>シュウシュウ</t>
    </rPh>
    <rPh sb="53" eb="55">
      <t>チュウシ</t>
    </rPh>
    <phoneticPr fontId="2"/>
  </si>
  <si>
    <t>令和4年度</t>
    <rPh sb="0" eb="2">
      <t>レイワ</t>
    </rPh>
    <rPh sb="3" eb="4">
      <t>ネン</t>
    </rPh>
    <rPh sb="4" eb="5">
      <t>ド</t>
    </rPh>
    <phoneticPr fontId="17"/>
  </si>
  <si>
    <t>令和4年度</t>
    <rPh sb="3" eb="5">
      <t>ネンド</t>
    </rPh>
    <rPh sb="4" eb="5">
      <t>ド</t>
    </rPh>
    <phoneticPr fontId="2"/>
  </si>
  <si>
    <t>一部負担金　2割</t>
    <rPh sb="0" eb="2">
      <t>イチブ</t>
    </rPh>
    <rPh sb="2" eb="5">
      <t>フタンキン</t>
    </rPh>
    <rPh sb="7" eb="8">
      <t>ワリ</t>
    </rPh>
    <phoneticPr fontId="4"/>
  </si>
  <si>
    <t>令和4年度</t>
    <rPh sb="0" eb="2">
      <t>レイワ</t>
    </rPh>
    <phoneticPr fontId="17"/>
  </si>
  <si>
    <t>令和5年</t>
    <rPh sb="0" eb="2">
      <t>レイワ</t>
    </rPh>
    <rPh sb="3" eb="4">
      <t>ネン</t>
    </rPh>
    <phoneticPr fontId="17"/>
  </si>
  <si>
    <t>令和3年</t>
    <rPh sb="0" eb="2">
      <t>レイワ</t>
    </rPh>
    <phoneticPr fontId="2"/>
  </si>
  <si>
    <t>令和4年</t>
    <rPh sb="0" eb="2">
      <t>レイワ</t>
    </rPh>
    <rPh sb="3" eb="4">
      <t>ネン</t>
    </rPh>
    <phoneticPr fontId="2"/>
  </si>
  <si>
    <t>令和3年度月</t>
    <rPh sb="5" eb="6">
      <t>ツキ</t>
    </rPh>
    <phoneticPr fontId="17"/>
  </si>
  <si>
    <t>令和4年度</t>
    <rPh sb="0" eb="2">
      <t>レイワ</t>
    </rPh>
    <phoneticPr fontId="2"/>
  </si>
  <si>
    <t>国民健康保険被保険者数</t>
    <phoneticPr fontId="4"/>
  </si>
  <si>
    <t>国民健康保険被保険者数</t>
    <phoneticPr fontId="2"/>
  </si>
  <si>
    <t>令和2年度平均</t>
    <rPh sb="0" eb="2">
      <t>レイワ</t>
    </rPh>
    <rPh sb="5" eb="7">
      <t>ヘイキン</t>
    </rPh>
    <phoneticPr fontId="2"/>
  </si>
  <si>
    <t>令和4年</t>
    <rPh sb="0" eb="2">
      <t>レイワ</t>
    </rPh>
    <phoneticPr fontId="2"/>
  </si>
  <si>
    <t>令和5年</t>
    <rPh sb="0" eb="2">
      <t>レイワ</t>
    </rPh>
    <rPh sb="3" eb="4">
      <t>ネン</t>
    </rPh>
    <phoneticPr fontId="2"/>
  </si>
  <si>
    <t>令和4年度月</t>
    <rPh sb="5" eb="6">
      <t>ツキ</t>
    </rPh>
    <phoneticPr fontId="17"/>
  </si>
  <si>
    <t>令和5年度</t>
    <rPh sb="0" eb="2">
      <t>レイワ</t>
    </rPh>
    <phoneticPr fontId="2"/>
  </si>
  <si>
    <t>令和3年度平均</t>
    <rPh sb="0" eb="2">
      <t>レイワ</t>
    </rPh>
    <rPh sb="5" eb="7">
      <t>ヘイキン</t>
    </rPh>
    <phoneticPr fontId="2"/>
  </si>
  <si>
    <t>令和5年度</t>
    <rPh sb="0" eb="2">
      <t>レイワ</t>
    </rPh>
    <rPh sb="3" eb="4">
      <t>ネン</t>
    </rPh>
    <rPh sb="4" eb="5">
      <t>ド</t>
    </rPh>
    <phoneticPr fontId="17"/>
  </si>
  <si>
    <t>-</t>
    <phoneticPr fontId="2"/>
  </si>
  <si>
    <t>令和5年度</t>
    <rPh sb="0" eb="2">
      <t>レイワ</t>
    </rPh>
    <phoneticPr fontId="17"/>
  </si>
  <si>
    <t>令和5年度</t>
    <rPh sb="3" eb="5">
      <t>ネンド</t>
    </rPh>
    <rPh sb="4" eb="5">
      <t>ド</t>
    </rPh>
    <phoneticPr fontId="2"/>
  </si>
  <si>
    <t>-</t>
    <phoneticPr fontId="2"/>
  </si>
  <si>
    <t>令和6年</t>
    <rPh sb="0" eb="2">
      <t>レイワ</t>
    </rPh>
    <rPh sb="3" eb="4">
      <t>ネン</t>
    </rPh>
    <phoneticPr fontId="1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</si>
</sst>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0;[Red]\-#,##0.0"/>
    <numFmt numFmtId="177" formatCode="#,##0.0_);\(#,##0.0\)"/>
    <numFmt numFmtId="178" formatCode="#,##0.0;\-#,##0.0"/>
  </numFmts>
  <fonts count="22">
    <font>
      <sz val="12"/>
      <color theme="1"/>
      <name val="ＭＳ 明朝"/>
      <family val="2"/>
      <charset val="128"/>
    </font>
    <font>
      <sz val="11"/>
      <name val="ＭＳ Ｐゴシック"/>
      <family val="3"/>
      <charset val="128"/>
    </font>
    <font>
      <sz val="6"/>
      <name val="ＭＳ 明朝"/>
      <family val="2"/>
      <charset val="128"/>
    </font>
    <font>
      <sz val="6"/>
      <name val="ＭＳ Ｐゴシック"/>
      <family val="3"/>
      <charset val="128"/>
    </font>
    <font>
      <sz val="6"/>
      <name val="ＭＳ Ｐ明朝"/>
      <family val="1"/>
      <charset val="128"/>
    </font>
    <font>
      <sz val="12"/>
      <name val="ＭＳ Ｐ明朝"/>
      <family val="1"/>
      <charset val="128"/>
    </font>
    <font>
      <sz val="11"/>
      <name val="明朝"/>
      <family val="1"/>
      <charset val="128"/>
    </font>
    <font>
      <sz val="14"/>
      <name val="ＭＳ 明朝"/>
      <family val="1"/>
      <charset val="128"/>
    </font>
    <font>
      <sz val="11"/>
      <color indexed="8"/>
      <name val="ＭＳ Ｐゴシック"/>
      <family val="3"/>
      <charset val="128"/>
    </font>
    <font>
      <sz val="10"/>
      <name val="ＭＳ Ｐゴシック"/>
      <family val="3"/>
      <charset val="128"/>
    </font>
    <font>
      <b/>
      <sz val="10"/>
      <name val="ＭＳ Ｐゴシック"/>
      <family val="3"/>
      <charset val="128"/>
    </font>
    <font>
      <sz val="12"/>
      <color theme="1"/>
      <name val="ＭＳ 明朝"/>
      <family val="2"/>
      <charset val="128"/>
    </font>
    <font>
      <sz val="10"/>
      <color theme="1"/>
      <name val="ＭＳ Ｐゴシック"/>
      <family val="3"/>
      <charset val="128"/>
    </font>
    <font>
      <b/>
      <sz val="16"/>
      <color theme="1"/>
      <name val="ＭＳ Ｐゴシック"/>
      <family val="3"/>
      <charset val="128"/>
    </font>
    <font>
      <sz val="11"/>
      <color rgb="FFFF0000"/>
      <name val="ＭＳ Ｐ明朝"/>
      <family val="2"/>
      <charset val="128"/>
    </font>
    <font>
      <i/>
      <sz val="11"/>
      <color rgb="FF7F7F7F"/>
      <name val="ＭＳ Ｐ明朝"/>
      <family val="2"/>
      <charset val="128"/>
    </font>
    <font>
      <sz val="9"/>
      <name val="ＭＳ Ｐゴシック"/>
      <family val="3"/>
      <charset val="128"/>
    </font>
    <font>
      <sz val="6"/>
      <name val="ＭＳ Ｐ明朝"/>
      <family val="2"/>
      <charset val="128"/>
    </font>
    <font>
      <b/>
      <sz val="14"/>
      <name val="ＭＳ Ｐゴシック"/>
      <family val="3"/>
      <charset val="128"/>
    </font>
    <font>
      <u/>
      <sz val="11"/>
      <color theme="10"/>
      <name val="ＭＳ Ｐ明朝"/>
      <family val="2"/>
      <charset val="128"/>
    </font>
    <font>
      <b/>
      <sz val="12"/>
      <name val="ＭＳ Ｐゴシック"/>
      <family val="3"/>
      <charset val="128"/>
    </font>
    <font>
      <sz val="6"/>
      <name val="ＭＳ ゴシック"/>
      <family val="2"/>
      <charset val="128"/>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s>
  <cellStyleXfs count="21">
    <xf numFmtId="0" fontId="0" fillId="0" borderId="0">
      <alignment vertical="center"/>
    </xf>
    <xf numFmtId="0" fontId="1" fillId="0" borderId="0">
      <alignment vertical="center"/>
    </xf>
    <xf numFmtId="0" fontId="5" fillId="0" borderId="0">
      <alignment vertical="center"/>
    </xf>
    <xf numFmtId="0" fontId="5" fillId="0" borderId="0"/>
    <xf numFmtId="38" fontId="1" fillId="0" borderId="0" applyFont="0" applyFill="0" applyBorder="0" applyAlignment="0" applyProtection="0">
      <alignment vertical="center"/>
    </xf>
    <xf numFmtId="38" fontId="5" fillId="0" borderId="0" applyFont="0" applyFill="0" applyBorder="0" applyAlignment="0" applyProtection="0"/>
    <xf numFmtId="0" fontId="6" fillId="0" borderId="0"/>
    <xf numFmtId="0" fontId="5" fillId="0" borderId="0">
      <alignment vertical="center"/>
    </xf>
    <xf numFmtId="39" fontId="7" fillId="0" borderId="0"/>
    <xf numFmtId="39" fontId="7" fillId="0" borderId="0"/>
    <xf numFmtId="0" fontId="5" fillId="0" borderId="0">
      <alignment vertical="center"/>
    </xf>
    <xf numFmtId="0" fontId="1" fillId="0" borderId="0"/>
    <xf numFmtId="38" fontId="1" fillId="0" borderId="0" applyFont="0" applyFill="0" applyBorder="0" applyAlignment="0" applyProtection="0"/>
    <xf numFmtId="0" fontId="8" fillId="0" borderId="0"/>
    <xf numFmtId="0" fontId="1" fillId="0" borderId="0"/>
    <xf numFmtId="0" fontId="5" fillId="0" borderId="0">
      <alignment vertical="center"/>
    </xf>
    <xf numFmtId="9" fontId="1" fillId="0" borderId="0" applyFont="0" applyFill="0" applyBorder="0" applyAlignment="0" applyProtection="0">
      <alignment vertical="center"/>
    </xf>
    <xf numFmtId="0" fontId="5" fillId="0" borderId="0"/>
    <xf numFmtId="38" fontId="6" fillId="0" borderId="0" applyFont="0" applyFill="0" applyBorder="0" applyAlignment="0" applyProtection="0"/>
    <xf numFmtId="0" fontId="11" fillId="0" borderId="0">
      <alignment vertical="center"/>
    </xf>
    <xf numFmtId="38" fontId="11" fillId="0" borderId="0" applyFont="0" applyFill="0" applyBorder="0" applyAlignment="0" applyProtection="0">
      <alignment vertical="center"/>
    </xf>
  </cellStyleXfs>
  <cellXfs count="143">
    <xf numFmtId="0" fontId="0" fillId="0" borderId="0" xfId="0">
      <alignment vertical="center"/>
    </xf>
    <xf numFmtId="0" fontId="10" fillId="0" borderId="0" xfId="2" applyFont="1" applyFill="1" applyBorder="1" applyAlignment="1" applyProtection="1">
      <alignment horizontal="left" vertical="center"/>
    </xf>
    <xf numFmtId="39" fontId="9" fillId="0" borderId="0" xfId="8" applyFont="1" applyFill="1" applyBorder="1" applyAlignment="1" applyProtection="1">
      <alignment horizontal="left" vertical="center"/>
    </xf>
    <xf numFmtId="176" fontId="9" fillId="0" borderId="0" xfId="4" applyNumberFormat="1" applyFont="1" applyFill="1" applyBorder="1" applyAlignment="1" applyProtection="1">
      <alignment vertical="center"/>
      <protection locked="0"/>
    </xf>
    <xf numFmtId="177" fontId="9" fillId="0" borderId="0" xfId="13" applyNumberFormat="1" applyFont="1" applyFill="1" applyBorder="1" applyAlignment="1" applyProtection="1">
      <alignment vertical="center"/>
      <protection locked="0"/>
    </xf>
    <xf numFmtId="0" fontId="9" fillId="0" borderId="0" xfId="15" applyFont="1" applyFill="1" applyBorder="1" applyAlignment="1" applyProtection="1">
      <alignment horizontal="left" vertical="center"/>
    </xf>
    <xf numFmtId="0" fontId="10" fillId="0" borderId="0" xfId="2" applyFont="1" applyFill="1" applyBorder="1" applyAlignment="1" applyProtection="1">
      <alignment horizontal="right" vertical="center"/>
    </xf>
    <xf numFmtId="37" fontId="9" fillId="0" borderId="0" xfId="4" applyNumberFormat="1" applyFont="1" applyFill="1" applyBorder="1" applyAlignment="1" applyProtection="1">
      <alignment horizontal="right" vertical="center"/>
    </xf>
    <xf numFmtId="37" fontId="9" fillId="0" borderId="0" xfId="10" applyNumberFormat="1" applyFont="1" applyFill="1" applyBorder="1" applyAlignment="1" applyProtection="1">
      <alignment vertical="center"/>
      <protection locked="0"/>
    </xf>
    <xf numFmtId="0" fontId="12" fillId="0" borderId="0" xfId="0" applyFont="1">
      <alignment vertical="center"/>
    </xf>
    <xf numFmtId="49" fontId="12" fillId="0" borderId="0" xfId="0" applyNumberFormat="1" applyFont="1" applyAlignment="1">
      <alignment horizontal="center" vertical="center"/>
    </xf>
    <xf numFmtId="0" fontId="10" fillId="0" borderId="0" xfId="2" applyFont="1" applyFill="1" applyBorder="1" applyAlignment="1" applyProtection="1">
      <alignment vertical="center"/>
    </xf>
    <xf numFmtId="37" fontId="9" fillId="0" borderId="0" xfId="8" applyNumberFormat="1" applyFont="1" applyFill="1" applyBorder="1" applyAlignment="1" applyProtection="1">
      <alignment horizontal="right" vertical="center"/>
    </xf>
    <xf numFmtId="37" fontId="9" fillId="0" borderId="0" xfId="11" applyNumberFormat="1" applyFont="1" applyFill="1" applyBorder="1" applyAlignment="1">
      <alignment vertical="center"/>
    </xf>
    <xf numFmtId="37" fontId="9" fillId="0" borderId="0" xfId="4" applyNumberFormat="1" applyFont="1" applyFill="1" applyBorder="1" applyAlignment="1" applyProtection="1">
      <alignment horizontal="right" vertical="center"/>
      <protection locked="0"/>
    </xf>
    <xf numFmtId="37" fontId="9" fillId="0" borderId="0" xfId="13" applyNumberFormat="1" applyFont="1" applyFill="1" applyBorder="1" applyAlignment="1" applyProtection="1">
      <alignment horizontal="right" vertical="center"/>
      <protection locked="0"/>
    </xf>
    <xf numFmtId="37" fontId="9" fillId="0" borderId="0" xfId="11" applyNumberFormat="1" applyFont="1" applyFill="1" applyBorder="1" applyAlignment="1">
      <alignment horizontal="right" vertical="center"/>
    </xf>
    <xf numFmtId="37" fontId="9" fillId="0" borderId="0" xfId="11" applyNumberFormat="1" applyFont="1" applyFill="1" applyBorder="1" applyAlignment="1" applyProtection="1">
      <alignment vertical="center"/>
      <protection locked="0"/>
    </xf>
    <xf numFmtId="37" fontId="9" fillId="0" borderId="0" xfId="14" applyNumberFormat="1" applyFont="1" applyFill="1" applyBorder="1" applyAlignment="1" applyProtection="1">
      <alignment horizontal="right" vertical="center" wrapText="1"/>
    </xf>
    <xf numFmtId="0" fontId="9" fillId="0" borderId="5" xfId="1" applyFont="1" applyFill="1" applyBorder="1" applyAlignment="1" applyProtection="1">
      <alignment vertical="center" wrapText="1"/>
    </xf>
    <xf numFmtId="0" fontId="9" fillId="0" borderId="5" xfId="1" applyFont="1" applyFill="1" applyBorder="1" applyAlignment="1" applyProtection="1">
      <alignment vertical="center"/>
    </xf>
    <xf numFmtId="37" fontId="9" fillId="0" borderId="0" xfId="1" applyNumberFormat="1" applyFont="1" applyFill="1" applyBorder="1" applyAlignment="1">
      <alignment horizontal="right" vertical="center" wrapText="1"/>
    </xf>
    <xf numFmtId="0" fontId="12" fillId="0" borderId="0" xfId="0" applyFont="1" applyAlignment="1">
      <alignment horizontal="center" vertical="center"/>
    </xf>
    <xf numFmtId="49" fontId="12" fillId="0" borderId="1" xfId="0" applyNumberFormat="1" applyFont="1" applyBorder="1" applyAlignment="1">
      <alignment horizontal="center" vertical="center"/>
    </xf>
    <xf numFmtId="0" fontId="12" fillId="0" borderId="6" xfId="0" applyFont="1" applyBorder="1" applyAlignment="1">
      <alignment horizontal="right" vertical="center"/>
    </xf>
    <xf numFmtId="0" fontId="12" fillId="0" borderId="7" xfId="0" applyFont="1" applyBorder="1">
      <alignment vertical="center"/>
    </xf>
    <xf numFmtId="49" fontId="12" fillId="0" borderId="8" xfId="0" applyNumberFormat="1" applyFont="1" applyBorder="1" applyAlignment="1">
      <alignment horizontal="center" vertical="center"/>
    </xf>
    <xf numFmtId="0" fontId="12" fillId="0" borderId="6" xfId="0" applyFont="1" applyBorder="1" applyAlignment="1">
      <alignment horizontal="center" vertical="center"/>
    </xf>
    <xf numFmtId="0" fontId="12" fillId="0" borderId="0" xfId="0" applyFont="1" applyBorder="1" applyAlignment="1">
      <alignment horizontal="center" vertical="center"/>
    </xf>
    <xf numFmtId="0" fontId="12" fillId="0" borderId="5" xfId="0" applyFont="1" applyBorder="1">
      <alignment vertical="center"/>
    </xf>
    <xf numFmtId="49" fontId="12" fillId="0" borderId="5" xfId="0" applyNumberFormat="1" applyFont="1" applyBorder="1" applyAlignment="1">
      <alignment horizontal="center" vertical="center"/>
    </xf>
    <xf numFmtId="0" fontId="9" fillId="0" borderId="0" xfId="2" applyFont="1" applyFill="1" applyBorder="1" applyAlignment="1" applyProtection="1">
      <alignment horizontal="left" vertical="center"/>
    </xf>
    <xf numFmtId="39" fontId="9" fillId="0" borderId="0" xfId="4" applyNumberFormat="1" applyFont="1" applyFill="1" applyBorder="1" applyAlignment="1" applyProtection="1">
      <alignment horizontal="right" vertical="center"/>
    </xf>
    <xf numFmtId="39" fontId="9" fillId="0" borderId="0" xfId="4" applyNumberFormat="1" applyFont="1" applyFill="1" applyBorder="1" applyAlignment="1" applyProtection="1">
      <alignment horizontal="right" vertical="center"/>
      <protection locked="0"/>
    </xf>
    <xf numFmtId="0" fontId="9" fillId="3" borderId="1" xfId="6" applyFont="1" applyFill="1" applyBorder="1" applyAlignment="1" applyProtection="1">
      <alignment horizontal="center" vertical="center" wrapText="1"/>
      <protection locked="0"/>
    </xf>
    <xf numFmtId="0" fontId="9" fillId="3" borderId="1" xfId="3" applyFont="1" applyFill="1" applyBorder="1" applyAlignment="1" applyProtection="1">
      <alignment horizontal="center" vertical="center" wrapText="1"/>
    </xf>
    <xf numFmtId="0" fontId="9" fillId="0" borderId="5" xfId="1" applyFont="1" applyFill="1" applyBorder="1" applyAlignment="1" applyProtection="1">
      <alignment horizontal="center" vertical="center"/>
    </xf>
    <xf numFmtId="38" fontId="9" fillId="0" borderId="0" xfId="4" applyFont="1" applyFill="1" applyBorder="1" applyAlignment="1" applyProtection="1">
      <alignment vertical="center"/>
      <protection locked="0"/>
    </xf>
    <xf numFmtId="0" fontId="9" fillId="0" borderId="3" xfId="1" applyFont="1" applyFill="1" applyBorder="1" applyAlignment="1" applyProtection="1">
      <alignment horizontal="center" vertical="center" wrapText="1"/>
    </xf>
    <xf numFmtId="0" fontId="9" fillId="0" borderId="1" xfId="1" applyFont="1" applyFill="1" applyBorder="1" applyAlignment="1" applyProtection="1">
      <alignment horizontal="center" vertical="center" wrapText="1"/>
    </xf>
    <xf numFmtId="0" fontId="9" fillId="3" borderId="1" xfId="1" applyFont="1" applyFill="1" applyBorder="1" applyAlignment="1" applyProtection="1">
      <alignment horizontal="center" vertical="center" wrapText="1"/>
    </xf>
    <xf numFmtId="38" fontId="9" fillId="2" borderId="1" xfId="4" applyFont="1" applyFill="1" applyBorder="1" applyAlignment="1" applyProtection="1">
      <alignment horizontal="center" vertical="center" wrapText="1"/>
    </xf>
    <xf numFmtId="0" fontId="9" fillId="0" borderId="1" xfId="1" applyFont="1" applyFill="1" applyBorder="1" applyAlignment="1" applyProtection="1">
      <alignment horizontal="center" vertical="center"/>
    </xf>
    <xf numFmtId="178" fontId="9" fillId="0" borderId="0" xfId="4" applyNumberFormat="1" applyFont="1" applyFill="1" applyBorder="1" applyAlignment="1" applyProtection="1">
      <alignment horizontal="right" vertical="center"/>
    </xf>
    <xf numFmtId="0" fontId="12" fillId="0" borderId="2" xfId="0" applyFont="1" applyBorder="1" applyAlignment="1">
      <alignment horizontal="center" vertical="center"/>
    </xf>
    <xf numFmtId="49" fontId="12" fillId="0" borderId="8" xfId="0" applyNumberFormat="1" applyFont="1" applyFill="1" applyBorder="1" applyAlignment="1">
      <alignment horizontal="center" vertical="center"/>
    </xf>
    <xf numFmtId="0" fontId="12" fillId="0" borderId="0" xfId="0" applyFont="1" applyAlignment="1">
      <alignment horizontal="center" vertical="center" shrinkToFit="1"/>
    </xf>
    <xf numFmtId="0" fontId="12" fillId="0" borderId="0" xfId="0" applyFont="1" applyBorder="1" applyAlignment="1">
      <alignment horizontal="center" vertical="center" shrinkToFit="1"/>
    </xf>
    <xf numFmtId="0" fontId="12" fillId="0" borderId="6" xfId="0" applyFont="1" applyBorder="1">
      <alignment vertical="center"/>
    </xf>
    <xf numFmtId="0" fontId="20" fillId="0" borderId="0" xfId="2" applyFont="1" applyFill="1" applyBorder="1" applyAlignment="1" applyProtection="1">
      <alignment horizontal="left" vertical="center"/>
    </xf>
    <xf numFmtId="0" fontId="20" fillId="0" borderId="0" xfId="15" applyFont="1" applyFill="1" applyBorder="1" applyAlignment="1" applyProtection="1">
      <alignment horizontal="left" vertical="center"/>
    </xf>
    <xf numFmtId="0" fontId="9" fillId="0" borderId="0" xfId="2" applyFont="1" applyFill="1" applyBorder="1" applyAlignment="1" applyProtection="1">
      <alignment vertical="center"/>
      <protection locked="0"/>
    </xf>
    <xf numFmtId="0" fontId="9" fillId="0" borderId="0" xfId="2" applyNumberFormat="1" applyFont="1" applyFill="1" applyBorder="1" applyAlignment="1" applyProtection="1">
      <alignment horizontal="left" vertical="center"/>
    </xf>
    <xf numFmtId="0" fontId="12" fillId="0" borderId="0" xfId="0" applyNumberFormat="1" applyFont="1">
      <alignment vertical="center"/>
    </xf>
    <xf numFmtId="38" fontId="9" fillId="2" borderId="2" xfId="4" applyFont="1" applyFill="1" applyBorder="1" applyAlignment="1" applyProtection="1">
      <alignment horizontal="center" vertical="center" wrapText="1"/>
      <protection locked="0"/>
    </xf>
    <xf numFmtId="37" fontId="9" fillId="0" borderId="0" xfId="15" applyNumberFormat="1" applyFont="1" applyFill="1" applyBorder="1" applyAlignment="1" applyProtection="1">
      <alignment horizontal="right" vertical="center"/>
    </xf>
    <xf numFmtId="0" fontId="9" fillId="0" borderId="3" xfId="1" applyFont="1" applyFill="1" applyBorder="1" applyAlignment="1" applyProtection="1">
      <alignment horizontal="center" vertical="center"/>
    </xf>
    <xf numFmtId="0" fontId="18" fillId="0" borderId="0" xfId="1" applyFont="1" applyFill="1" applyBorder="1" applyAlignment="1" applyProtection="1">
      <alignment vertical="center"/>
    </xf>
    <xf numFmtId="0" fontId="9" fillId="0" borderId="0" xfId="1" applyFont="1" applyFill="1" applyBorder="1" applyAlignment="1" applyProtection="1">
      <alignment vertical="center"/>
    </xf>
    <xf numFmtId="0" fontId="9" fillId="0" borderId="0" xfId="1" applyFont="1" applyFill="1" applyBorder="1" applyAlignment="1" applyProtection="1">
      <alignment horizontal="center" vertical="center"/>
    </xf>
    <xf numFmtId="0" fontId="10" fillId="0" borderId="0" xfId="3" applyFont="1" applyFill="1" applyBorder="1" applyAlignment="1" applyProtection="1">
      <alignment horizontal="right" vertical="center" wrapText="1"/>
      <protection locked="0"/>
    </xf>
    <xf numFmtId="49" fontId="10" fillId="2" borderId="0" xfId="3" applyNumberFormat="1" applyFont="1" applyFill="1" applyBorder="1" applyAlignment="1" applyProtection="1">
      <alignment horizontal="center" vertical="center" wrapText="1"/>
      <protection locked="0"/>
    </xf>
    <xf numFmtId="38" fontId="16" fillId="0" borderId="0" xfId="4" applyFont="1" applyFill="1" applyBorder="1" applyAlignment="1" applyProtection="1">
      <alignment horizontal="right" vertical="center" wrapText="1"/>
    </xf>
    <xf numFmtId="57" fontId="9" fillId="0" borderId="0" xfId="4" applyNumberFormat="1" applyFont="1" applyFill="1" applyBorder="1" applyAlignment="1" applyProtection="1">
      <alignment horizontal="right" vertical="center"/>
    </xf>
    <xf numFmtId="0" fontId="9" fillId="0" borderId="0" xfId="3" applyFont="1" applyFill="1" applyBorder="1" applyAlignment="1" applyProtection="1">
      <alignment horizontal="left" vertical="center"/>
    </xf>
    <xf numFmtId="0" fontId="9" fillId="0" borderId="0" xfId="1" applyFont="1" applyFill="1" applyBorder="1" applyAlignment="1" applyProtection="1">
      <alignment vertical="center" wrapText="1"/>
    </xf>
    <xf numFmtId="0" fontId="9" fillId="0" borderId="0" xfId="15" applyFont="1" applyFill="1" applyBorder="1" applyAlignment="1" applyProtection="1">
      <alignment vertical="center"/>
    </xf>
    <xf numFmtId="0" fontId="9" fillId="0" borderId="0" xfId="15" applyFont="1" applyFill="1" applyBorder="1" applyAlignment="1" applyProtection="1">
      <alignment horizontal="right" vertical="center"/>
    </xf>
    <xf numFmtId="39" fontId="9" fillId="0" borderId="0" xfId="9" applyFont="1" applyFill="1" applyBorder="1" applyAlignment="1" applyProtection="1">
      <alignment horizontal="right" vertical="center"/>
    </xf>
    <xf numFmtId="49" fontId="9" fillId="0" borderId="0" xfId="9" applyNumberFormat="1" applyFont="1" applyFill="1" applyBorder="1" applyAlignment="1" applyProtection="1">
      <alignment horizontal="right" vertical="center"/>
    </xf>
    <xf numFmtId="0" fontId="9" fillId="0" borderId="0" xfId="6" applyFont="1" applyFill="1" applyBorder="1" applyAlignment="1" applyProtection="1">
      <alignment vertical="center"/>
    </xf>
    <xf numFmtId="0" fontId="9" fillId="0" borderId="0" xfId="3" applyFont="1" applyFill="1" applyBorder="1" applyAlignment="1" applyProtection="1">
      <alignment vertical="center"/>
    </xf>
    <xf numFmtId="0" fontId="9" fillId="0" borderId="0" xfId="3" applyFont="1" applyFill="1" applyBorder="1" applyAlignment="1" applyProtection="1">
      <alignment vertical="center"/>
      <protection locked="0"/>
    </xf>
    <xf numFmtId="0" fontId="9" fillId="0" borderId="0" xfId="6" applyFont="1" applyFill="1" applyBorder="1" applyAlignment="1" applyProtection="1">
      <alignment vertical="center" wrapText="1"/>
      <protection locked="0"/>
    </xf>
    <xf numFmtId="0" fontId="9" fillId="0" borderId="0" xfId="6" applyFont="1" applyFill="1" applyBorder="1" applyAlignment="1" applyProtection="1">
      <alignment vertical="center"/>
      <protection locked="0"/>
    </xf>
    <xf numFmtId="0" fontId="9" fillId="0" borderId="0" xfId="15" applyFont="1" applyFill="1" applyBorder="1" applyAlignment="1" applyProtection="1">
      <alignment horizontal="center" vertical="center"/>
    </xf>
    <xf numFmtId="49" fontId="9" fillId="0" borderId="0" xfId="1" applyNumberFormat="1" applyFont="1" applyFill="1" applyBorder="1" applyAlignment="1" applyProtection="1">
      <alignment horizontal="center" vertical="center"/>
    </xf>
    <xf numFmtId="0" fontId="9" fillId="0" borderId="0" xfId="6" applyFont="1" applyFill="1" applyBorder="1" applyAlignment="1" applyProtection="1">
      <alignment horizontal="left" vertical="center"/>
    </xf>
    <xf numFmtId="49" fontId="9" fillId="0" borderId="0" xfId="1" applyNumberFormat="1" applyFont="1" applyFill="1" applyBorder="1" applyAlignment="1" applyProtection="1">
      <alignment vertical="center"/>
    </xf>
    <xf numFmtId="37" fontId="9" fillId="0" borderId="0" xfId="13" applyNumberFormat="1" applyFont="1" applyFill="1" applyBorder="1" applyAlignment="1" applyProtection="1">
      <alignment vertical="center"/>
    </xf>
    <xf numFmtId="38" fontId="9" fillId="0" borderId="0" xfId="20" applyFont="1" applyFill="1" applyBorder="1" applyAlignment="1" applyProtection="1">
      <alignment vertical="center"/>
    </xf>
    <xf numFmtId="0" fontId="9" fillId="0" borderId="0" xfId="10" applyFont="1" applyFill="1" applyBorder="1" applyAlignment="1" applyProtection="1">
      <alignment vertical="center"/>
    </xf>
    <xf numFmtId="0" fontId="10" fillId="0" borderId="0" xfId="11" applyFont="1" applyFill="1" applyBorder="1" applyAlignment="1" applyProtection="1">
      <alignment vertical="center"/>
      <protection locked="0"/>
    </xf>
    <xf numFmtId="38" fontId="9" fillId="0" borderId="0" xfId="4" applyFont="1" applyFill="1" applyBorder="1" applyAlignment="1" applyProtection="1">
      <alignment horizontal="right" vertical="center"/>
      <protection locked="0"/>
    </xf>
    <xf numFmtId="49" fontId="10" fillId="2" borderId="0" xfId="3" applyNumberFormat="1" applyFont="1" applyFill="1" applyBorder="1" applyAlignment="1" applyProtection="1">
      <alignment horizontal="right" vertical="center" wrapText="1"/>
      <protection locked="0"/>
    </xf>
    <xf numFmtId="39" fontId="9" fillId="0" borderId="0" xfId="8" applyFont="1" applyFill="1" applyBorder="1" applyAlignment="1" applyProtection="1">
      <alignment horizontal="right" vertical="center"/>
    </xf>
    <xf numFmtId="0" fontId="9" fillId="0" borderId="0" xfId="1" applyFont="1" applyFill="1" applyBorder="1" applyAlignment="1" applyProtection="1">
      <alignment vertical="center"/>
      <protection locked="0"/>
    </xf>
    <xf numFmtId="0" fontId="10" fillId="0" borderId="0" xfId="1" applyFont="1" applyFill="1" applyBorder="1" applyAlignment="1" applyProtection="1">
      <alignment vertical="center"/>
    </xf>
    <xf numFmtId="0" fontId="10" fillId="0" borderId="0" xfId="1" applyFont="1" applyFill="1" applyBorder="1" applyAlignment="1" applyProtection="1">
      <alignment horizontal="right" vertical="center"/>
      <protection locked="0"/>
    </xf>
    <xf numFmtId="0" fontId="9" fillId="0" borderId="0" xfId="1" applyFont="1" applyFill="1" applyBorder="1" applyAlignment="1" applyProtection="1">
      <alignment horizontal="center" vertical="center" wrapText="1"/>
    </xf>
    <xf numFmtId="0" fontId="9" fillId="0" borderId="0" xfId="1" applyFont="1" applyFill="1" applyBorder="1" applyAlignment="1" applyProtection="1">
      <alignment horizontal="right" vertical="center"/>
    </xf>
    <xf numFmtId="37" fontId="9" fillId="0" borderId="0" xfId="1" applyNumberFormat="1" applyFont="1" applyFill="1" applyBorder="1" applyAlignment="1" applyProtection="1">
      <alignment vertical="center"/>
    </xf>
    <xf numFmtId="37" fontId="9" fillId="0" borderId="0" xfId="1" applyNumberFormat="1" applyFont="1" applyFill="1" applyBorder="1" applyAlignment="1" applyProtection="1">
      <alignment horizontal="right" vertical="center"/>
    </xf>
    <xf numFmtId="38" fontId="9" fillId="0" borderId="4" xfId="4" applyFont="1" applyFill="1" applyBorder="1" applyAlignment="1" applyProtection="1">
      <alignment horizontal="center" vertical="center" wrapText="1"/>
      <protection locked="0"/>
    </xf>
    <xf numFmtId="38" fontId="9" fillId="0" borderId="4" xfId="4" applyFont="1" applyFill="1" applyBorder="1" applyAlignment="1" applyProtection="1">
      <alignment horizontal="center" vertical="center" wrapText="1"/>
    </xf>
    <xf numFmtId="38" fontId="9" fillId="0" borderId="2" xfId="4" applyFont="1" applyFill="1" applyBorder="1" applyAlignment="1" applyProtection="1">
      <alignment horizontal="center" vertical="center" wrapText="1"/>
      <protection locked="0"/>
    </xf>
    <xf numFmtId="49" fontId="10" fillId="2" borderId="7" xfId="3" applyNumberFormat="1" applyFont="1" applyFill="1" applyBorder="1" applyAlignment="1" applyProtection="1">
      <alignment horizontal="center" vertical="center" wrapText="1"/>
      <protection locked="0"/>
    </xf>
    <xf numFmtId="56" fontId="9" fillId="0" borderId="7" xfId="4" applyNumberFormat="1" applyFont="1" applyFill="1" applyBorder="1" applyAlignment="1" applyProtection="1">
      <alignment horizontal="left" vertical="center"/>
    </xf>
    <xf numFmtId="38" fontId="9" fillId="0" borderId="1" xfId="4" applyFont="1" applyFill="1" applyBorder="1" applyAlignment="1" applyProtection="1">
      <alignment horizontal="center" vertical="center" wrapText="1"/>
    </xf>
    <xf numFmtId="38" fontId="9" fillId="0" borderId="3" xfId="4" applyFont="1" applyFill="1" applyBorder="1" applyAlignment="1" applyProtection="1">
      <alignment horizontal="center" vertical="center" wrapText="1"/>
    </xf>
    <xf numFmtId="0" fontId="9" fillId="0" borderId="4" xfId="1" applyFont="1" applyFill="1" applyBorder="1" applyAlignment="1" applyProtection="1">
      <alignment horizontal="center" vertical="center" wrapText="1"/>
    </xf>
    <xf numFmtId="57" fontId="9" fillId="0" borderId="7" xfId="4" applyNumberFormat="1" applyFont="1" applyFill="1" applyBorder="1" applyAlignment="1" applyProtection="1">
      <alignment horizontal="right" vertical="center"/>
    </xf>
    <xf numFmtId="38" fontId="9" fillId="0" borderId="4" xfId="4" applyFont="1" applyFill="1" applyBorder="1" applyAlignment="1" applyProtection="1">
      <alignment horizontal="center" vertical="center"/>
      <protection locked="0"/>
    </xf>
    <xf numFmtId="38" fontId="9" fillId="0" borderId="2" xfId="4" applyFont="1" applyFill="1" applyBorder="1" applyAlignment="1" applyProtection="1">
      <alignment horizontal="center" vertical="center"/>
      <protection locked="0"/>
    </xf>
    <xf numFmtId="38" fontId="9" fillId="0" borderId="10" xfId="4" applyFont="1" applyFill="1" applyBorder="1" applyAlignment="1" applyProtection="1">
      <alignment horizontal="right" vertical="center"/>
      <protection locked="0"/>
    </xf>
    <xf numFmtId="38" fontId="9" fillId="0" borderId="9" xfId="4" applyFont="1" applyFill="1" applyBorder="1" applyAlignment="1" applyProtection="1">
      <alignment horizontal="right" vertical="center"/>
      <protection locked="0"/>
    </xf>
    <xf numFmtId="49" fontId="10" fillId="2" borderId="7" xfId="3" applyNumberFormat="1" applyFont="1" applyFill="1" applyBorder="1" applyAlignment="1" applyProtection="1">
      <alignment horizontal="right" vertical="center" wrapText="1"/>
      <protection locked="0"/>
    </xf>
    <xf numFmtId="38" fontId="9" fillId="0" borderId="2" xfId="4" applyFont="1" applyFill="1" applyBorder="1" applyAlignment="1" applyProtection="1">
      <alignment horizontal="right" vertical="center"/>
      <protection locked="0"/>
    </xf>
    <xf numFmtId="57" fontId="9" fillId="0" borderId="7" xfId="4" applyNumberFormat="1" applyFont="1" applyFill="1" applyBorder="1" applyAlignment="1" applyProtection="1">
      <alignment horizontal="right" vertical="center" shrinkToFit="1"/>
    </xf>
    <xf numFmtId="49" fontId="10" fillId="0" borderId="7" xfId="3" applyNumberFormat="1" applyFont="1" applyFill="1" applyBorder="1" applyAlignment="1" applyProtection="1">
      <alignment horizontal="right" vertical="center" wrapText="1"/>
      <protection locked="0"/>
    </xf>
    <xf numFmtId="0" fontId="9" fillId="0" borderId="2" xfId="13" applyFont="1" applyFill="1" applyBorder="1" applyAlignment="1" applyProtection="1">
      <alignment horizontal="center" vertical="center" wrapText="1"/>
      <protection locked="0"/>
    </xf>
    <xf numFmtId="0" fontId="9" fillId="0" borderId="7" xfId="13" applyFont="1" applyFill="1" applyBorder="1" applyAlignment="1" applyProtection="1">
      <alignment horizontal="center" vertical="center"/>
    </xf>
    <xf numFmtId="0" fontId="9" fillId="0" borderId="1" xfId="13" applyFont="1" applyFill="1" applyBorder="1" applyAlignment="1" applyProtection="1">
      <alignment horizontal="center" vertical="center" wrapText="1"/>
    </xf>
    <xf numFmtId="0" fontId="9" fillId="0" borderId="3" xfId="13" applyFont="1" applyFill="1" applyBorder="1" applyAlignment="1" applyProtection="1">
      <alignment horizontal="center" vertical="center" wrapText="1"/>
    </xf>
    <xf numFmtId="0" fontId="9" fillId="0" borderId="4" xfId="11" applyFont="1" applyFill="1" applyBorder="1" applyAlignment="1" applyProtection="1">
      <alignment horizontal="right" vertical="center" wrapText="1"/>
      <protection locked="0"/>
    </xf>
    <xf numFmtId="0" fontId="9" fillId="0" borderId="2" xfId="11" applyFont="1" applyFill="1" applyBorder="1" applyAlignment="1" applyProtection="1">
      <alignment horizontal="center" vertical="center" wrapText="1"/>
      <protection locked="0"/>
    </xf>
    <xf numFmtId="56" fontId="9" fillId="0" borderId="7" xfId="8" applyNumberFormat="1" applyFont="1" applyFill="1" applyBorder="1" applyAlignment="1" applyProtection="1">
      <alignment horizontal="left" vertical="center"/>
    </xf>
    <xf numFmtId="0" fontId="9" fillId="0" borderId="1" xfId="11" applyFont="1" applyFill="1" applyBorder="1" applyAlignment="1" applyProtection="1">
      <alignment horizontal="center" vertical="center" wrapText="1"/>
      <protection locked="0"/>
    </xf>
    <xf numFmtId="0" fontId="9" fillId="0" borderId="1" xfId="14" applyFont="1" applyFill="1" applyBorder="1" applyAlignment="1" applyProtection="1">
      <alignment horizontal="center" vertical="center" wrapText="1"/>
    </xf>
    <xf numFmtId="0" fontId="9" fillId="0" borderId="3" xfId="14" applyFont="1" applyFill="1" applyBorder="1" applyAlignment="1" applyProtection="1">
      <alignment horizontal="center" vertical="center" wrapText="1"/>
    </xf>
    <xf numFmtId="0" fontId="9" fillId="0" borderId="2" xfId="13" applyFont="1" applyFill="1" applyBorder="1" applyAlignment="1" applyProtection="1">
      <alignment horizontal="right" vertical="center" wrapText="1"/>
      <protection locked="0"/>
    </xf>
    <xf numFmtId="0" fontId="9" fillId="0" borderId="7" xfId="13" applyFont="1" applyFill="1" applyBorder="1" applyAlignment="1" applyProtection="1">
      <alignment horizontal="right" vertical="center"/>
    </xf>
    <xf numFmtId="0" fontId="9" fillId="0" borderId="10" xfId="6" applyFont="1" applyFill="1" applyBorder="1" applyAlignment="1" applyProtection="1">
      <alignment horizontal="right" vertical="center" wrapText="1"/>
      <protection locked="0"/>
    </xf>
    <xf numFmtId="0" fontId="9" fillId="0" borderId="9" xfId="6" applyFont="1" applyFill="1" applyBorder="1" applyAlignment="1" applyProtection="1">
      <alignment horizontal="right" vertical="center" wrapText="1"/>
      <protection locked="0"/>
    </xf>
    <xf numFmtId="0" fontId="9" fillId="0" borderId="7" xfId="7" applyFont="1" applyFill="1" applyBorder="1" applyAlignment="1" applyProtection="1">
      <alignment horizontal="right" vertical="center"/>
    </xf>
    <xf numFmtId="0" fontId="9" fillId="0" borderId="7" xfId="7" applyFont="1" applyFill="1" applyBorder="1" applyAlignment="1" applyProtection="1">
      <alignment horizontal="right" vertical="center" shrinkToFit="1"/>
    </xf>
    <xf numFmtId="0" fontId="9" fillId="0" borderId="1" xfId="6" applyFont="1" applyFill="1" applyBorder="1" applyAlignment="1" applyProtection="1">
      <alignment horizontal="center" vertical="center" wrapText="1"/>
      <protection locked="0"/>
    </xf>
    <xf numFmtId="0" fontId="9" fillId="3" borderId="3" xfId="3" applyFont="1" applyFill="1" applyBorder="1" applyAlignment="1" applyProtection="1">
      <alignment horizontal="center" vertical="center" wrapText="1"/>
    </xf>
    <xf numFmtId="0" fontId="9" fillId="0" borderId="4" xfId="15" applyFont="1" applyFill="1" applyBorder="1" applyAlignment="1" applyProtection="1">
      <alignment horizontal="center" vertical="center" wrapText="1"/>
      <protection locked="0"/>
    </xf>
    <xf numFmtId="0" fontId="9" fillId="0" borderId="4" xfId="15" applyFont="1" applyFill="1" applyBorder="1" applyAlignment="1" applyProtection="1">
      <alignment horizontal="center" vertical="center" wrapText="1"/>
    </xf>
    <xf numFmtId="0" fontId="9" fillId="0" borderId="2" xfId="15" applyFont="1" applyFill="1" applyBorder="1" applyAlignment="1" applyProtection="1">
      <alignment horizontal="center" vertical="center" wrapText="1"/>
      <protection locked="0"/>
    </xf>
    <xf numFmtId="56" fontId="9" fillId="0" borderId="7" xfId="15" applyNumberFormat="1" applyFont="1" applyFill="1" applyBorder="1" applyAlignment="1" applyProtection="1">
      <alignment horizontal="left" vertical="center"/>
    </xf>
    <xf numFmtId="56" fontId="9" fillId="0" borderId="7" xfId="9" applyNumberFormat="1" applyFont="1" applyFill="1" applyBorder="1" applyAlignment="1" applyProtection="1">
      <alignment horizontal="left" vertical="center"/>
    </xf>
    <xf numFmtId="38" fontId="9" fillId="0" borderId="0" xfId="20" applyFont="1" applyFill="1" applyBorder="1" applyAlignment="1" applyProtection="1">
      <alignment horizontal="right" vertical="center"/>
    </xf>
    <xf numFmtId="37" fontId="9" fillId="0" borderId="0" xfId="13" applyNumberFormat="1" applyFont="1" applyFill="1" applyBorder="1" applyAlignment="1" applyProtection="1">
      <alignment horizontal="right" vertical="center"/>
    </xf>
    <xf numFmtId="0" fontId="13" fillId="0" borderId="0" xfId="0" applyFont="1" applyAlignment="1">
      <alignment vertical="center"/>
    </xf>
    <xf numFmtId="0" fontId="12" fillId="0" borderId="1" xfId="0" applyFont="1" applyBorder="1" applyAlignment="1">
      <alignment horizontal="center" vertical="center"/>
    </xf>
    <xf numFmtId="0" fontId="12" fillId="0" borderId="3" xfId="0" applyFont="1" applyBorder="1" applyAlignment="1">
      <alignment horizontal="center" vertical="center"/>
    </xf>
    <xf numFmtId="38" fontId="9" fillId="0" borderId="1" xfId="4" applyFont="1" applyFill="1" applyBorder="1" applyAlignment="1" applyProtection="1">
      <alignment horizontal="center" vertical="center" wrapText="1"/>
    </xf>
    <xf numFmtId="0" fontId="9" fillId="0" borderId="1" xfId="1" applyFont="1" applyFill="1" applyBorder="1" applyAlignment="1" applyProtection="1">
      <alignment horizontal="center" vertical="center"/>
    </xf>
    <xf numFmtId="0" fontId="9" fillId="0" borderId="3" xfId="1" applyFont="1" applyFill="1" applyBorder="1" applyAlignment="1" applyProtection="1">
      <alignment horizontal="center" vertical="center"/>
    </xf>
    <xf numFmtId="0" fontId="9" fillId="0" borderId="3" xfId="6" applyFont="1" applyFill="1" applyBorder="1" applyAlignment="1" applyProtection="1">
      <alignment horizontal="center" vertical="center" wrapText="1"/>
      <protection locked="0"/>
    </xf>
    <xf numFmtId="0" fontId="9" fillId="0" borderId="4" xfId="6" applyFont="1" applyFill="1" applyBorder="1" applyAlignment="1" applyProtection="1">
      <alignment horizontal="center" vertical="center" wrapText="1"/>
      <protection locked="0"/>
    </xf>
  </cellXfs>
  <cellStyles count="21">
    <cellStyle name="パーセント 3" xfId="16"/>
    <cellStyle name="桁区切り" xfId="20" builtinId="6"/>
    <cellStyle name="桁区切り 2" xfId="5"/>
    <cellStyle name="桁区切り 2 2 3" xfId="12"/>
    <cellStyle name="桁区切り 3" xfId="4"/>
    <cellStyle name="桁区切り 4" xfId="18"/>
    <cellStyle name="標準" xfId="0" builtinId="0"/>
    <cellStyle name="標準 14" xfId="19"/>
    <cellStyle name="標準 2" xfId="6"/>
    <cellStyle name="標準 3" xfId="17"/>
    <cellStyle name="標準 4" xfId="1"/>
    <cellStyle name="標準_08社会保障" xfId="9"/>
    <cellStyle name="標準_08社会保障H12" xfId="8"/>
    <cellStyle name="標準_08累年要覧分（福祉）" xfId="11"/>
    <cellStyle name="標準_08累年要覧分（福祉）_151 syakai" xfId="14"/>
    <cellStyle name="標準_Sheet1" xfId="3"/>
    <cellStyle name="標準_Sheet1_1" xfId="13"/>
    <cellStyle name="標準_健康医療" xfId="15"/>
    <cellStyle name="標準_自然環境" xfId="2"/>
    <cellStyle name="標準_社会保障" xfId="10"/>
    <cellStyle name="標準_人口" xfId="7"/>
  </cellStyles>
  <dxfs count="0"/>
  <tableStyles count="0" defaultTableStyle="TableStyleMedium2" defaultPivotStyle="PivotStyleLight16"/>
  <colors>
    <mruColors>
      <color rgb="FFE6B8B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2:J23"/>
  <sheetViews>
    <sheetView tabSelected="1" workbookViewId="0">
      <selection activeCell="A2" sqref="A2:G3"/>
    </sheetView>
  </sheetViews>
  <sheetFormatPr defaultColWidth="9" defaultRowHeight="15" customHeight="1"/>
  <cols>
    <col min="1" max="1" width="3.625" style="9" customWidth="1"/>
    <col min="2" max="2" width="7.625" style="9" customWidth="1"/>
    <col min="3" max="3" width="9.625" style="10" customWidth="1"/>
    <col min="4" max="4" width="41.625" style="9" customWidth="1"/>
    <col min="5" max="5" width="9.625" style="9" customWidth="1"/>
    <col min="6" max="6" width="3.125" style="9" bestFit="1" customWidth="1"/>
    <col min="7" max="7" width="9.625" style="9" customWidth="1"/>
    <col min="8" max="16384" width="9" style="9"/>
  </cols>
  <sheetData>
    <row r="2" spans="1:10" ht="15" customHeight="1">
      <c r="A2" s="135" t="s">
        <v>31</v>
      </c>
      <c r="B2" s="135"/>
      <c r="C2" s="135"/>
      <c r="D2" s="135"/>
      <c r="E2" s="135"/>
      <c r="F2" s="135"/>
      <c r="G2" s="135"/>
    </row>
    <row r="3" spans="1:10" ht="15" customHeight="1">
      <c r="A3" s="135"/>
      <c r="B3" s="135"/>
      <c r="C3" s="135"/>
      <c r="D3" s="135"/>
      <c r="E3" s="135"/>
      <c r="F3" s="135"/>
      <c r="G3" s="135"/>
    </row>
    <row r="4" spans="1:10" ht="15" customHeight="1">
      <c r="E4" s="22"/>
      <c r="G4" s="22"/>
    </row>
    <row r="5" spans="1:10" ht="15" customHeight="1">
      <c r="A5" s="136" t="s">
        <v>26</v>
      </c>
      <c r="B5" s="136"/>
      <c r="C5" s="23" t="s">
        <v>27</v>
      </c>
      <c r="D5" s="44" t="s">
        <v>28</v>
      </c>
      <c r="E5" s="136" t="s">
        <v>29</v>
      </c>
      <c r="F5" s="136"/>
      <c r="G5" s="137"/>
      <c r="H5" s="48"/>
    </row>
    <row r="6" spans="1:10" ht="15" customHeight="1">
      <c r="A6" s="24">
        <v>1</v>
      </c>
      <c r="B6" s="25" t="s">
        <v>107</v>
      </c>
      <c r="C6" s="26" t="s">
        <v>319</v>
      </c>
      <c r="D6" s="52" t="str">
        <f>+'1-1'!$A$1</f>
        <v>保育所在所者数・保育士数</v>
      </c>
      <c r="E6" s="27" t="s">
        <v>117</v>
      </c>
      <c r="F6" s="28" t="s">
        <v>30</v>
      </c>
      <c r="G6" s="47" t="str">
        <f>INDEX('1-1'!A:A,MATCH("",'1-1'!A1:A39,-1),1)</f>
        <v>令和4年</v>
      </c>
      <c r="H6" s="48"/>
      <c r="J6" s="10"/>
    </row>
    <row r="7" spans="1:10" ht="15" customHeight="1">
      <c r="A7" s="24"/>
      <c r="B7" s="25"/>
      <c r="C7" s="26" t="s">
        <v>318</v>
      </c>
      <c r="D7" s="52" t="str">
        <f>+'1-2'!$A$1</f>
        <v>福祉施設数・定員・在所者数</v>
      </c>
      <c r="E7" s="27" t="s">
        <v>118</v>
      </c>
      <c r="F7" s="28" t="s">
        <v>30</v>
      </c>
      <c r="G7" s="47" t="str">
        <f>INDEX('1-2'!A:A,MATCH("",'1-2'!A1:A33,-1),1)</f>
        <v>令和4年</v>
      </c>
      <c r="H7" s="48"/>
      <c r="J7" s="10"/>
    </row>
    <row r="8" spans="1:10" ht="15" customHeight="1">
      <c r="A8" s="24"/>
      <c r="B8" s="25"/>
      <c r="C8" s="26" t="s">
        <v>108</v>
      </c>
      <c r="D8" s="52" t="str">
        <f>+'1-3'!$A$1</f>
        <v>身体障害者手帳交付者数</v>
      </c>
      <c r="E8" s="27" t="s">
        <v>119</v>
      </c>
      <c r="F8" s="28" t="s">
        <v>30</v>
      </c>
      <c r="G8" s="47" t="str">
        <f>INDEX('1-3'!A:A,MATCH("",'1-3'!A1:A39,-1),1)</f>
        <v>令和5年</v>
      </c>
      <c r="H8" s="48"/>
      <c r="J8" s="10"/>
    </row>
    <row r="9" spans="1:10" ht="15" customHeight="1">
      <c r="A9" s="24"/>
      <c r="B9" s="25"/>
      <c r="C9" s="26" t="s">
        <v>109</v>
      </c>
      <c r="D9" s="52" t="str">
        <f>+'1-4'!$A$1</f>
        <v>養護老人ホームの入所人員</v>
      </c>
      <c r="E9" s="27" t="s">
        <v>120</v>
      </c>
      <c r="F9" s="28" t="s">
        <v>30</v>
      </c>
      <c r="G9" s="46" t="str">
        <f>LEFT(INDEX('1-4'!A:A,MATCH("",'1-4'!A1:A27,-1),1),LEN(INDEX('1-4'!A:A,MATCH("",'1-4'!A1:A27,-1),1))-1)</f>
        <v>令和5年</v>
      </c>
      <c r="H9" s="48"/>
      <c r="J9" s="10"/>
    </row>
    <row r="10" spans="1:10" ht="15" customHeight="1">
      <c r="A10" s="24"/>
      <c r="B10" s="25"/>
      <c r="C10" s="26" t="s">
        <v>110</v>
      </c>
      <c r="D10" s="52" t="str">
        <f>+'1-5'!$A$1</f>
        <v>特別養護老人ホームの入所人員</v>
      </c>
      <c r="E10" s="27" t="s">
        <v>120</v>
      </c>
      <c r="F10" s="28" t="s">
        <v>317</v>
      </c>
      <c r="G10" s="46" t="str">
        <f>LEFT(INDEX('1-5'!A:A,MATCH("",'1-5'!A1:A27,-1),1),LEN(INDEX('1-5'!A:A,MATCH("",'1-5'!A1:A27,-1),1))-1)</f>
        <v>令和5年</v>
      </c>
      <c r="H10" s="48"/>
      <c r="J10" s="10"/>
    </row>
    <row r="11" spans="1:10" ht="15" customHeight="1">
      <c r="A11" s="24"/>
      <c r="B11" s="25"/>
      <c r="C11" s="26" t="s">
        <v>111</v>
      </c>
      <c r="D11" s="52" t="str">
        <f>+'1-6'!$A$1</f>
        <v>訪問介護員数　</v>
      </c>
      <c r="E11" s="27" t="s">
        <v>121</v>
      </c>
      <c r="F11" s="28" t="s">
        <v>30</v>
      </c>
      <c r="G11" s="47" t="str">
        <f>INDEX('1-6'!A1:A25,MATCH("",'1-6'!A1:A25,-1),1)</f>
        <v>平成15年</v>
      </c>
      <c r="H11" s="48"/>
      <c r="J11" s="10"/>
    </row>
    <row r="12" spans="1:10" ht="15" customHeight="1">
      <c r="A12" s="24"/>
      <c r="B12" s="25"/>
      <c r="C12" s="45" t="s">
        <v>112</v>
      </c>
      <c r="D12" s="52" t="str">
        <f>+'1-7'!$A$1</f>
        <v>生活保護被保護実世帯数・実人員（月平均）</v>
      </c>
      <c r="E12" s="27" t="s">
        <v>122</v>
      </c>
      <c r="F12" s="28" t="s">
        <v>30</v>
      </c>
      <c r="G12" s="46" t="str">
        <f>LEFT(INDEX('1-7'!A:A,MATCH("",'1-7'!A1:A39,-1),1),LEN(INDEX('1-7'!A:A,MATCH("",'1-7'!A1:A39,-1),1))-1)</f>
        <v>令和4年度</v>
      </c>
      <c r="H12" s="48"/>
      <c r="J12" s="10"/>
    </row>
    <row r="13" spans="1:10" ht="15" customHeight="1">
      <c r="A13" s="24"/>
      <c r="B13" s="25"/>
      <c r="C13" s="26" t="s">
        <v>113</v>
      </c>
      <c r="D13" s="52" t="str">
        <f>+'1-8'!$A$1</f>
        <v>生活保護世帯・人員</v>
      </c>
      <c r="E13" s="27" t="s">
        <v>316</v>
      </c>
      <c r="F13" s="28" t="s">
        <v>310</v>
      </c>
      <c r="G13" s="46" t="str">
        <f>LEFT(INDEX('1-8'!A:A,MATCH("",'1-8'!A1:A26,-1),1),LEN(INDEX('1-8'!A:A,MATCH("",'1-8'!A1:A26,-1),1))-1)</f>
        <v>令和5年</v>
      </c>
      <c r="H13" s="48"/>
      <c r="J13" s="10"/>
    </row>
    <row r="14" spans="1:10" ht="15" customHeight="1">
      <c r="A14" s="24"/>
      <c r="B14" s="25"/>
      <c r="C14" s="45" t="s">
        <v>125</v>
      </c>
      <c r="D14" s="52" t="str">
        <f>+'1-9'!$A$1</f>
        <v>生活保護扶助別保護費</v>
      </c>
      <c r="E14" s="27" t="s">
        <v>123</v>
      </c>
      <c r="F14" s="28" t="s">
        <v>124</v>
      </c>
      <c r="G14" s="46" t="str">
        <f>LEFT(INDEX('1-9'!A:A,MATCH("",'1-9'!A1:A26,-1),1),LEN(INDEX('1-9'!A:A,MATCH("",'1-9'!A1:A26,-1),1))-1)</f>
        <v>令和5年</v>
      </c>
      <c r="H14" s="48"/>
      <c r="J14" s="10"/>
    </row>
    <row r="15" spans="1:10" ht="15" customHeight="1">
      <c r="A15" s="24"/>
      <c r="B15" s="25"/>
      <c r="C15" s="26" t="s">
        <v>315</v>
      </c>
      <c r="D15" s="52" t="str">
        <f>+'1-10'!$A$1</f>
        <v>共同募金実績</v>
      </c>
      <c r="E15" s="27" t="s">
        <v>120</v>
      </c>
      <c r="F15" s="28" t="s">
        <v>310</v>
      </c>
      <c r="G15" s="47" t="str">
        <f>INDEX('1-10'!A:A,MATCH("",'1-10'!A1:A27,-1),1)</f>
        <v>令和6年</v>
      </c>
      <c r="H15" s="48"/>
      <c r="J15" s="10"/>
    </row>
    <row r="16" spans="1:10" ht="15" customHeight="1">
      <c r="A16" s="24"/>
      <c r="B16" s="25"/>
      <c r="C16" s="26"/>
      <c r="D16" s="53"/>
      <c r="E16" s="27"/>
      <c r="F16" s="28"/>
      <c r="G16" s="47"/>
      <c r="H16" s="48"/>
      <c r="J16" s="10"/>
    </row>
    <row r="17" spans="1:8" ht="15" customHeight="1">
      <c r="A17" s="24">
        <v>2</v>
      </c>
      <c r="B17" s="25" t="s">
        <v>32</v>
      </c>
      <c r="C17" s="26" t="s">
        <v>314</v>
      </c>
      <c r="D17" s="52" t="str">
        <f>+'2-1'!$A$1</f>
        <v>国民年金被保険者数</v>
      </c>
      <c r="E17" s="27" t="s">
        <v>34</v>
      </c>
      <c r="F17" s="28" t="s">
        <v>312</v>
      </c>
      <c r="G17" s="46" t="str">
        <f>LEFT(INDEX('2-1'!A:A,MATCH("",'2-1'!A1:A49,-1),1),LEN(INDEX('2-1'!A:A,MATCH("",'2-1'!A1:A49,-1),1))-1)</f>
        <v>令和5年</v>
      </c>
      <c r="H17" s="48"/>
    </row>
    <row r="18" spans="1:8" ht="15" customHeight="1">
      <c r="A18" s="24"/>
      <c r="B18" s="25"/>
      <c r="C18" s="26" t="s">
        <v>313</v>
      </c>
      <c r="D18" s="52" t="str">
        <f>+'2-2'!$A$1</f>
        <v>国民年金被保険者数・ 国民年金受給権者数</v>
      </c>
      <c r="E18" s="27" t="s">
        <v>35</v>
      </c>
      <c r="F18" s="28" t="s">
        <v>30</v>
      </c>
      <c r="G18" s="46" t="str">
        <f>LEFT(INDEX('2-2'!A:A,MATCH("",'2-2'!A1:A48,-1),1),LEN(INDEX('2-2'!A:A,MATCH("",'2-2'!A1:A48,-1),1))-1)</f>
        <v>令和5年</v>
      </c>
      <c r="H18" s="48"/>
    </row>
    <row r="19" spans="1:8" ht="15" customHeight="1">
      <c r="A19" s="24"/>
      <c r="B19" s="25"/>
      <c r="C19" s="26" t="s">
        <v>142</v>
      </c>
      <c r="D19" s="52" t="str">
        <f>+'2-3'!$A$1</f>
        <v>後期高齢者医療の状況</v>
      </c>
      <c r="E19" s="27" t="s">
        <v>143</v>
      </c>
      <c r="F19" s="28" t="s">
        <v>312</v>
      </c>
      <c r="G19" s="46" t="str">
        <f>LEFT(INDEX('2-3'!A:A,MATCH("",'2-3'!A1:A16,-1),1),LEN(INDEX('2-3'!A:A,MATCH("",'2-3'!A1:A16,-1),1))-1)</f>
        <v>令和5年</v>
      </c>
      <c r="H19" s="48"/>
    </row>
    <row r="20" spans="1:8" ht="15" customHeight="1">
      <c r="A20" s="24"/>
      <c r="B20" s="25"/>
      <c r="C20" s="26"/>
      <c r="D20" s="52"/>
      <c r="E20" s="27"/>
      <c r="F20" s="28"/>
      <c r="G20" s="46"/>
      <c r="H20" s="48"/>
    </row>
    <row r="21" spans="1:8" ht="15" customHeight="1">
      <c r="A21" s="24">
        <v>3</v>
      </c>
      <c r="B21" s="25" t="s">
        <v>33</v>
      </c>
      <c r="C21" s="26" t="s">
        <v>114</v>
      </c>
      <c r="D21" s="52" t="str">
        <f>+'3-1'!$A$1</f>
        <v xml:space="preserve">国民健康保険医療費・受診率・診療費・給付金額        </v>
      </c>
      <c r="E21" s="27" t="s">
        <v>34</v>
      </c>
      <c r="F21" s="28" t="s">
        <v>30</v>
      </c>
      <c r="G21" s="46" t="str">
        <f>LEFT(INDEX('3-1'!A:A,MATCH("",'3-1'!A1:A51,-1),1),LEN(INDEX('3-1'!A:A,MATCH("",'3-1'!A1:A51,-1),1)))</f>
        <v>令和4年</v>
      </c>
      <c r="H21" s="48"/>
    </row>
    <row r="22" spans="1:8" ht="15" customHeight="1">
      <c r="A22" s="24"/>
      <c r="B22" s="25"/>
      <c r="C22" s="26" t="s">
        <v>311</v>
      </c>
      <c r="D22" s="52" t="str">
        <f>+'3-2'!$A$1</f>
        <v>国民健康保険被保険者数</v>
      </c>
      <c r="E22" s="27" t="s">
        <v>35</v>
      </c>
      <c r="F22" s="28" t="s">
        <v>310</v>
      </c>
      <c r="G22" s="46" t="str">
        <f>LEFT(INDEX('3-2'!A:A,MATCH("",'3-2'!A1:A47,-1),1),LEN(INDEX('3-2'!A:A,MATCH("",'3-2'!A1:A47,-1),1))-2)</f>
        <v>令和3年度</v>
      </c>
      <c r="H22" s="48"/>
    </row>
    <row r="23" spans="1:8" ht="15" customHeight="1">
      <c r="A23" s="29"/>
      <c r="B23" s="29"/>
      <c r="C23" s="30"/>
      <c r="D23" s="29"/>
      <c r="E23" s="29"/>
      <c r="F23" s="29"/>
      <c r="G23" s="29"/>
    </row>
  </sheetData>
  <sheetProtection algorithmName="SHA-512" hashValue="XeExnoob5KaJ32kFKy5PmBbbHr+fjOBfoLoJexyrBAwe7YWVX2Fj97MP2Q4MHL7KC1lfrY8LM3xZ1VgnKlCjuQ==" saltValue="yOajOK76FSPys6IIaHKj9w==" spinCount="100000" sheet="1" objects="1" scenarios="1"/>
  <mergeCells count="3">
    <mergeCell ref="A2:G3"/>
    <mergeCell ref="A5:B5"/>
    <mergeCell ref="E5:G5"/>
  </mergeCells>
  <phoneticPr fontId="2"/>
  <printOptions horizontalCentered="1"/>
  <pageMargins left="0.59055118110236227" right="0.59055118110236227" top="0.74803149606299213" bottom="0.74803149606299213"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G29"/>
  <sheetViews>
    <sheetView zoomScaleNormal="100" zoomScaleSheetLayoutView="100" workbookViewId="0">
      <pane xSplit="1" ySplit="5" topLeftCell="B6" activePane="bottomRight" state="frozen"/>
      <selection activeCell="H37" sqref="H37"/>
      <selection pane="topRight" activeCell="H37" sqref="H37"/>
      <selection pane="bottomLeft" activeCell="H37" sqref="H37"/>
      <selection pane="bottomRight" activeCell="B24" sqref="B24"/>
    </sheetView>
  </sheetViews>
  <sheetFormatPr defaultColWidth="11.625" defaultRowHeight="14.1" customHeight="1"/>
  <cols>
    <col min="1" max="1" width="11.625" style="59"/>
    <col min="2" max="2" width="10.625" style="59" customWidth="1"/>
    <col min="3" max="7" width="10.625" style="58" customWidth="1"/>
    <col min="8" max="16384" width="11.625" style="58"/>
  </cols>
  <sheetData>
    <row r="1" spans="1:7" ht="14.1" customHeight="1">
      <c r="A1" s="49" t="s">
        <v>136</v>
      </c>
      <c r="B1" s="57"/>
      <c r="C1" s="86"/>
      <c r="D1" s="86"/>
      <c r="E1" s="86"/>
      <c r="F1" s="86"/>
      <c r="G1" s="86"/>
    </row>
    <row r="2" spans="1:7" ht="14.1" customHeight="1">
      <c r="B2" s="58"/>
      <c r="C2" s="87"/>
      <c r="E2" s="88"/>
      <c r="F2" s="86"/>
      <c r="G2" s="86"/>
    </row>
    <row r="4" spans="1:7" s="59" customFormat="1" ht="14.1" customHeight="1">
      <c r="A4" s="107"/>
      <c r="B4" s="98" t="s">
        <v>135</v>
      </c>
      <c r="C4" s="39" t="s">
        <v>134</v>
      </c>
      <c r="D4" s="39" t="s">
        <v>133</v>
      </c>
      <c r="E4" s="39" t="s">
        <v>132</v>
      </c>
      <c r="F4" s="39" t="s">
        <v>131</v>
      </c>
      <c r="G4" s="38" t="s">
        <v>130</v>
      </c>
    </row>
    <row r="5" spans="1:7" ht="14.1" customHeight="1">
      <c r="A5" s="109"/>
      <c r="B5" s="62" t="s">
        <v>338</v>
      </c>
      <c r="C5" s="62" t="s">
        <v>338</v>
      </c>
      <c r="D5" s="62" t="s">
        <v>338</v>
      </c>
      <c r="E5" s="62" t="s">
        <v>338</v>
      </c>
      <c r="F5" s="62" t="s">
        <v>338</v>
      </c>
      <c r="G5" s="62" t="s">
        <v>338</v>
      </c>
    </row>
    <row r="6" spans="1:7" ht="14.1" customHeight="1">
      <c r="A6" s="101" t="s">
        <v>60</v>
      </c>
      <c r="B6" s="7">
        <v>1720807</v>
      </c>
      <c r="C6" s="7">
        <v>513181</v>
      </c>
      <c r="D6" s="7">
        <v>138947</v>
      </c>
      <c r="E6" s="7">
        <v>5541</v>
      </c>
      <c r="F6" s="7">
        <v>1007753</v>
      </c>
      <c r="G6" s="7">
        <v>55385</v>
      </c>
    </row>
    <row r="7" spans="1:7" ht="14.1" customHeight="1">
      <c r="A7" s="101" t="s">
        <v>129</v>
      </c>
      <c r="B7" s="7">
        <v>1912220</v>
      </c>
      <c r="C7" s="7">
        <v>578297</v>
      </c>
      <c r="D7" s="7">
        <v>172473</v>
      </c>
      <c r="E7" s="7">
        <v>6916</v>
      </c>
      <c r="F7" s="7">
        <v>1075323</v>
      </c>
      <c r="G7" s="7">
        <v>79211</v>
      </c>
    </row>
    <row r="8" spans="1:7" ht="14.1" customHeight="1">
      <c r="A8" s="101" t="s">
        <v>58</v>
      </c>
      <c r="B8" s="7">
        <v>1987965</v>
      </c>
      <c r="C8" s="7">
        <v>572109</v>
      </c>
      <c r="D8" s="7">
        <v>174584</v>
      </c>
      <c r="E8" s="7">
        <v>6137</v>
      </c>
      <c r="F8" s="7">
        <v>1153647</v>
      </c>
      <c r="G8" s="7">
        <v>81488</v>
      </c>
    </row>
    <row r="9" spans="1:7" ht="14.1" customHeight="1">
      <c r="A9" s="101" t="s">
        <v>57</v>
      </c>
      <c r="B9" s="7">
        <v>2013108</v>
      </c>
      <c r="C9" s="7">
        <v>551410</v>
      </c>
      <c r="D9" s="7">
        <v>180217</v>
      </c>
      <c r="E9" s="7">
        <v>6125</v>
      </c>
      <c r="F9" s="7">
        <v>1202365</v>
      </c>
      <c r="G9" s="7">
        <v>72991</v>
      </c>
    </row>
    <row r="10" spans="1:7" ht="14.1" customHeight="1">
      <c r="A10" s="101" t="s">
        <v>56</v>
      </c>
      <c r="B10" s="7">
        <v>2133482</v>
      </c>
      <c r="C10" s="7">
        <v>582161</v>
      </c>
      <c r="D10" s="7">
        <v>192855</v>
      </c>
      <c r="E10" s="7">
        <v>9372</v>
      </c>
      <c r="F10" s="7">
        <v>1271348</v>
      </c>
      <c r="G10" s="7">
        <v>77746</v>
      </c>
    </row>
    <row r="11" spans="1:7" ht="14.1" customHeight="1">
      <c r="A11" s="101" t="s">
        <v>55</v>
      </c>
      <c r="B11" s="7">
        <v>2182629</v>
      </c>
      <c r="C11" s="7">
        <v>621452</v>
      </c>
      <c r="D11" s="7">
        <v>217267</v>
      </c>
      <c r="E11" s="7">
        <v>9943</v>
      </c>
      <c r="F11" s="7">
        <v>1252668</v>
      </c>
      <c r="G11" s="7">
        <v>81299</v>
      </c>
    </row>
    <row r="12" spans="1:7" ht="14.1" customHeight="1">
      <c r="A12" s="101" t="s">
        <v>54</v>
      </c>
      <c r="B12" s="7">
        <v>2198528</v>
      </c>
      <c r="C12" s="7">
        <v>625138</v>
      </c>
      <c r="D12" s="7">
        <v>227215</v>
      </c>
      <c r="E12" s="7">
        <v>9222</v>
      </c>
      <c r="F12" s="7">
        <v>1251142</v>
      </c>
      <c r="G12" s="7">
        <v>85811</v>
      </c>
    </row>
    <row r="13" spans="1:7" ht="14.1" customHeight="1">
      <c r="A13" s="101" t="s">
        <v>53</v>
      </c>
      <c r="B13" s="7">
        <v>2250442</v>
      </c>
      <c r="C13" s="7">
        <v>637010</v>
      </c>
      <c r="D13" s="7">
        <v>238250</v>
      </c>
      <c r="E13" s="7">
        <v>9030</v>
      </c>
      <c r="F13" s="7">
        <v>1267598</v>
      </c>
      <c r="G13" s="7">
        <v>98554</v>
      </c>
    </row>
    <row r="14" spans="1:7" ht="14.1" customHeight="1">
      <c r="A14" s="101" t="s">
        <v>52</v>
      </c>
      <c r="B14" s="7">
        <v>2199636</v>
      </c>
      <c r="C14" s="7">
        <v>614078</v>
      </c>
      <c r="D14" s="7">
        <v>239742</v>
      </c>
      <c r="E14" s="7">
        <v>8615</v>
      </c>
      <c r="F14" s="7">
        <v>1217796</v>
      </c>
      <c r="G14" s="7">
        <v>119405</v>
      </c>
    </row>
    <row r="15" spans="1:7" ht="14.1" customHeight="1">
      <c r="A15" s="101" t="s">
        <v>51</v>
      </c>
      <c r="B15" s="7">
        <v>2192750</v>
      </c>
      <c r="C15" s="7">
        <v>614870</v>
      </c>
      <c r="D15" s="7">
        <v>241391</v>
      </c>
      <c r="E15" s="7">
        <v>8979</v>
      </c>
      <c r="F15" s="7">
        <v>1208541</v>
      </c>
      <c r="G15" s="7">
        <v>118969</v>
      </c>
    </row>
    <row r="16" spans="1:7" ht="14.1" customHeight="1">
      <c r="A16" s="101" t="s">
        <v>50</v>
      </c>
      <c r="B16" s="7">
        <v>2119010</v>
      </c>
      <c r="C16" s="7">
        <v>573564</v>
      </c>
      <c r="D16" s="7">
        <v>244309</v>
      </c>
      <c r="E16" s="7">
        <v>7825</v>
      </c>
      <c r="F16" s="7">
        <v>1176522</v>
      </c>
      <c r="G16" s="7">
        <v>116790</v>
      </c>
    </row>
    <row r="17" spans="1:7" ht="14.1" customHeight="1">
      <c r="A17" s="101" t="s">
        <v>49</v>
      </c>
      <c r="B17" s="7">
        <v>2051466</v>
      </c>
      <c r="C17" s="7">
        <v>539769</v>
      </c>
      <c r="D17" s="7">
        <v>236660</v>
      </c>
      <c r="E17" s="7">
        <v>6840</v>
      </c>
      <c r="F17" s="7">
        <v>1145360</v>
      </c>
      <c r="G17" s="7">
        <v>122837</v>
      </c>
    </row>
    <row r="18" spans="1:7" ht="14.1" customHeight="1">
      <c r="A18" s="101" t="s">
        <v>48</v>
      </c>
      <c r="B18" s="7">
        <v>2078210</v>
      </c>
      <c r="C18" s="7">
        <v>517349</v>
      </c>
      <c r="D18" s="7">
        <v>239680</v>
      </c>
      <c r="E18" s="7">
        <v>5432</v>
      </c>
      <c r="F18" s="7">
        <v>1184962</v>
      </c>
      <c r="G18" s="7">
        <v>130787</v>
      </c>
    </row>
    <row r="19" spans="1:7" ht="14.1" customHeight="1">
      <c r="A19" s="101" t="s">
        <v>47</v>
      </c>
      <c r="B19" s="7">
        <v>2046654</v>
      </c>
      <c r="C19" s="7">
        <v>489964</v>
      </c>
      <c r="D19" s="7">
        <v>238824</v>
      </c>
      <c r="E19" s="7">
        <v>4193</v>
      </c>
      <c r="F19" s="7">
        <v>1180687</v>
      </c>
      <c r="G19" s="7">
        <v>132986</v>
      </c>
    </row>
    <row r="20" spans="1:7" ht="14.1" customHeight="1">
      <c r="A20" s="101" t="s">
        <v>71</v>
      </c>
      <c r="B20" s="7">
        <v>1965779</v>
      </c>
      <c r="C20" s="7">
        <v>476069</v>
      </c>
      <c r="D20" s="7">
        <v>234817</v>
      </c>
      <c r="E20" s="7">
        <v>2420</v>
      </c>
      <c r="F20" s="7">
        <v>1113178</v>
      </c>
      <c r="G20" s="7">
        <v>139295</v>
      </c>
    </row>
    <row r="21" spans="1:7" ht="14.1" customHeight="1">
      <c r="A21" s="101" t="s">
        <v>146</v>
      </c>
      <c r="B21" s="7">
        <v>2036983</v>
      </c>
      <c r="C21" s="7">
        <v>486019</v>
      </c>
      <c r="D21" s="7">
        <v>240817</v>
      </c>
      <c r="E21" s="7">
        <v>2347</v>
      </c>
      <c r="F21" s="7">
        <v>1180249</v>
      </c>
      <c r="G21" s="7">
        <v>127551</v>
      </c>
    </row>
    <row r="22" spans="1:7" ht="14.1" customHeight="1">
      <c r="A22" s="101" t="s">
        <v>384</v>
      </c>
      <c r="B22" s="7">
        <v>2083560</v>
      </c>
      <c r="C22" s="7">
        <v>473886</v>
      </c>
      <c r="D22" s="7">
        <v>238461</v>
      </c>
      <c r="E22" s="7">
        <v>2849</v>
      </c>
      <c r="F22" s="7">
        <v>1237739</v>
      </c>
      <c r="G22" s="7">
        <v>130625</v>
      </c>
    </row>
    <row r="23" spans="1:7" ht="14.1" customHeight="1">
      <c r="A23" s="101" t="s">
        <v>417</v>
      </c>
      <c r="B23" s="7">
        <v>1890730</v>
      </c>
      <c r="C23" s="7">
        <v>455976</v>
      </c>
      <c r="D23" s="7">
        <v>239326</v>
      </c>
      <c r="E23" s="7">
        <v>2896</v>
      </c>
      <c r="F23" s="7">
        <v>1060563</v>
      </c>
      <c r="G23" s="7">
        <v>131969</v>
      </c>
    </row>
    <row r="24" spans="1:7" ht="14.1" customHeight="1">
      <c r="A24" s="101" t="s">
        <v>433</v>
      </c>
      <c r="B24" s="7">
        <v>1865537</v>
      </c>
      <c r="C24" s="7">
        <v>424957</v>
      </c>
      <c r="D24" s="7">
        <v>233841</v>
      </c>
      <c r="E24" s="7">
        <v>2505</v>
      </c>
      <c r="F24" s="7">
        <v>1066378</v>
      </c>
      <c r="G24" s="7">
        <v>137856</v>
      </c>
    </row>
    <row r="25" spans="1:7" ht="14.1" customHeight="1">
      <c r="A25" s="36"/>
      <c r="B25" s="36"/>
      <c r="C25" s="36"/>
      <c r="D25" s="36"/>
      <c r="E25" s="36"/>
      <c r="F25" s="36"/>
      <c r="G25" s="36"/>
    </row>
    <row r="27" spans="1:7" ht="14.1" customHeight="1">
      <c r="A27" s="64" t="s">
        <v>128</v>
      </c>
    </row>
    <row r="29" spans="1:7" ht="14.1" customHeight="1">
      <c r="A29" s="58"/>
      <c r="B29" s="58"/>
    </row>
  </sheetData>
  <sheetProtection algorithmName="SHA-512" hashValue="c+SrbLAMe3W0b0+zPZtAvCFm+bb51JCYGOB0S/JN13sBTwwGRz7/Wfcead9P2YbubhIzpPeB/fPG1rZ6fYWZgw==" saltValue="ULZdYouwuEjKcIRqaOSrnQ==" spinCount="100000" sheet="1" objects="1" scenarios="1"/>
  <phoneticPr fontId="2"/>
  <pageMargins left="0.78740157480314965" right="0.59055118110236227" top="0.78740157480314965" bottom="0.19685039370078741" header="0.31496062992125984" footer="0.31496062992125984"/>
  <pageSetup paperSize="8" pageOrder="overThenDown"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H30"/>
  <sheetViews>
    <sheetView zoomScaleNormal="100" zoomScaleSheetLayoutView="100" workbookViewId="0">
      <pane xSplit="1" ySplit="5" topLeftCell="B6" activePane="bottomRight" state="frozen"/>
      <selection activeCell="H37" sqref="H37"/>
      <selection pane="topRight" activeCell="H37" sqref="H37"/>
      <selection pane="bottomLeft" activeCell="H37" sqref="H37"/>
      <selection pane="bottomRight" activeCell="G25" sqref="G25"/>
    </sheetView>
  </sheetViews>
  <sheetFormatPr defaultColWidth="11.625" defaultRowHeight="14.1" customHeight="1"/>
  <cols>
    <col min="1" max="1" width="11.625" style="59"/>
    <col min="2" max="2" width="12.625" style="59" customWidth="1"/>
    <col min="3" max="8" width="12.625" style="58" customWidth="1"/>
    <col min="9" max="16384" width="11.625" style="58"/>
  </cols>
  <sheetData>
    <row r="1" spans="1:8" ht="14.1" customHeight="1">
      <c r="A1" s="49" t="s">
        <v>106</v>
      </c>
      <c r="B1" s="57"/>
      <c r="C1" s="86"/>
      <c r="D1" s="86"/>
      <c r="E1" s="86"/>
      <c r="F1" s="86"/>
      <c r="G1" s="86"/>
      <c r="H1" s="86"/>
    </row>
    <row r="2" spans="1:8" ht="14.1" customHeight="1">
      <c r="B2" s="58"/>
      <c r="C2" s="87"/>
      <c r="E2" s="88"/>
      <c r="F2" s="86"/>
      <c r="G2" s="86"/>
      <c r="H2" s="86"/>
    </row>
    <row r="4" spans="1:8" s="59" customFormat="1" ht="14.1" customHeight="1">
      <c r="A4" s="107"/>
      <c r="B4" s="98" t="s">
        <v>105</v>
      </c>
      <c r="C4" s="39" t="s">
        <v>104</v>
      </c>
      <c r="D4" s="39" t="s">
        <v>103</v>
      </c>
      <c r="E4" s="39" t="s">
        <v>102</v>
      </c>
      <c r="F4" s="39" t="s">
        <v>101</v>
      </c>
      <c r="G4" s="39" t="s">
        <v>100</v>
      </c>
      <c r="H4" s="38" t="s">
        <v>337</v>
      </c>
    </row>
    <row r="5" spans="1:8" ht="14.1" customHeight="1">
      <c r="A5" s="106"/>
      <c r="B5" s="62" t="s">
        <v>335</v>
      </c>
      <c r="C5" s="62" t="s">
        <v>335</v>
      </c>
      <c r="D5" s="62" t="s">
        <v>335</v>
      </c>
      <c r="E5" s="62" t="s">
        <v>335</v>
      </c>
      <c r="F5" s="62" t="s">
        <v>335</v>
      </c>
      <c r="G5" s="62" t="s">
        <v>335</v>
      </c>
      <c r="H5" s="62" t="s">
        <v>336</v>
      </c>
    </row>
    <row r="6" spans="1:8" ht="14.1" customHeight="1">
      <c r="A6" s="108" t="s">
        <v>99</v>
      </c>
      <c r="B6" s="7">
        <v>24639140</v>
      </c>
      <c r="C6" s="7">
        <v>20815304</v>
      </c>
      <c r="D6" s="7">
        <v>919040</v>
      </c>
      <c r="E6" s="7">
        <v>1705574</v>
      </c>
      <c r="F6" s="7">
        <v>1199222</v>
      </c>
      <c r="G6" s="7">
        <v>20647287</v>
      </c>
      <c r="H6" s="43">
        <v>119</v>
      </c>
    </row>
    <row r="7" spans="1:8" ht="14.1" customHeight="1">
      <c r="A7" s="108" t="s">
        <v>98</v>
      </c>
      <c r="B7" s="7">
        <v>23313179</v>
      </c>
      <c r="C7" s="7">
        <v>19128501</v>
      </c>
      <c r="D7" s="7">
        <v>1261427</v>
      </c>
      <c r="E7" s="7">
        <v>1858953</v>
      </c>
      <c r="F7" s="7">
        <v>1054298</v>
      </c>
      <c r="G7" s="7">
        <v>25592000</v>
      </c>
      <c r="H7" s="43">
        <v>91</v>
      </c>
    </row>
    <row r="8" spans="1:8" ht="14.1" customHeight="1">
      <c r="A8" s="108" t="s">
        <v>97</v>
      </c>
      <c r="B8" s="7">
        <v>22831591</v>
      </c>
      <c r="C8" s="7">
        <v>18675776</v>
      </c>
      <c r="D8" s="7">
        <v>1269729</v>
      </c>
      <c r="E8" s="7">
        <v>1680721</v>
      </c>
      <c r="F8" s="7">
        <v>1205365</v>
      </c>
      <c r="G8" s="7">
        <v>22487000</v>
      </c>
      <c r="H8" s="43">
        <v>101.5</v>
      </c>
    </row>
    <row r="9" spans="1:8" ht="14.1" customHeight="1">
      <c r="A9" s="108" t="s">
        <v>96</v>
      </c>
      <c r="B9" s="7">
        <v>21495718</v>
      </c>
      <c r="C9" s="7">
        <v>17692321</v>
      </c>
      <c r="D9" s="7">
        <v>1086532</v>
      </c>
      <c r="E9" s="7">
        <v>1455658</v>
      </c>
      <c r="F9" s="7">
        <v>1261207</v>
      </c>
      <c r="G9" s="7">
        <v>22496000</v>
      </c>
      <c r="H9" s="43">
        <v>95.6</v>
      </c>
    </row>
    <row r="10" spans="1:8" ht="14.1" customHeight="1">
      <c r="A10" s="108" t="s">
        <v>95</v>
      </c>
      <c r="B10" s="7">
        <v>20921685</v>
      </c>
      <c r="C10" s="7">
        <v>17105147</v>
      </c>
      <c r="D10" s="7">
        <v>1108885</v>
      </c>
      <c r="E10" s="7">
        <v>1382500</v>
      </c>
      <c r="F10" s="7">
        <v>1325153</v>
      </c>
      <c r="G10" s="7">
        <v>22137000</v>
      </c>
      <c r="H10" s="43">
        <v>94.5</v>
      </c>
    </row>
    <row r="11" spans="1:8" ht="14.1" customHeight="1">
      <c r="A11" s="108" t="s">
        <v>94</v>
      </c>
      <c r="B11" s="7">
        <v>20840331</v>
      </c>
      <c r="C11" s="7">
        <v>16916760</v>
      </c>
      <c r="D11" s="7">
        <v>989273</v>
      </c>
      <c r="E11" s="7">
        <v>1307500</v>
      </c>
      <c r="F11" s="7">
        <v>1626798</v>
      </c>
      <c r="G11" s="7">
        <v>22589000</v>
      </c>
      <c r="H11" s="43">
        <v>92.3</v>
      </c>
    </row>
    <row r="12" spans="1:8" ht="14.1" customHeight="1">
      <c r="A12" s="108" t="s">
        <v>93</v>
      </c>
      <c r="B12" s="7">
        <v>21070782</v>
      </c>
      <c r="C12" s="7">
        <v>17106122</v>
      </c>
      <c r="D12" s="7">
        <v>1047729</v>
      </c>
      <c r="E12" s="7">
        <v>1279000</v>
      </c>
      <c r="F12" s="7">
        <v>1637931</v>
      </c>
      <c r="G12" s="7">
        <v>20670000</v>
      </c>
      <c r="H12" s="43">
        <v>101.9</v>
      </c>
    </row>
    <row r="13" spans="1:8" ht="14.1" customHeight="1">
      <c r="A13" s="108" t="s">
        <v>92</v>
      </c>
      <c r="B13" s="7">
        <v>21004302</v>
      </c>
      <c r="C13" s="7">
        <v>16955036</v>
      </c>
      <c r="D13" s="7">
        <v>999699</v>
      </c>
      <c r="E13" s="7">
        <v>1324420</v>
      </c>
      <c r="F13" s="7">
        <v>1725147</v>
      </c>
      <c r="G13" s="7">
        <v>21805000</v>
      </c>
      <c r="H13" s="43">
        <v>96.3</v>
      </c>
    </row>
    <row r="14" spans="1:8" ht="14.1" customHeight="1">
      <c r="A14" s="108" t="s">
        <v>91</v>
      </c>
      <c r="B14" s="7">
        <v>19982802</v>
      </c>
      <c r="C14" s="7">
        <v>16228896</v>
      </c>
      <c r="D14" s="7">
        <v>952569</v>
      </c>
      <c r="E14" s="7">
        <v>1296000</v>
      </c>
      <c r="F14" s="7">
        <v>1505337</v>
      </c>
      <c r="G14" s="7">
        <v>21636200</v>
      </c>
      <c r="H14" s="43">
        <v>92.4</v>
      </c>
    </row>
    <row r="15" spans="1:8" ht="14.1" customHeight="1">
      <c r="A15" s="108" t="s">
        <v>90</v>
      </c>
      <c r="B15" s="7">
        <v>19816460</v>
      </c>
      <c r="C15" s="7">
        <v>16043661</v>
      </c>
      <c r="D15" s="7">
        <v>875210</v>
      </c>
      <c r="E15" s="7">
        <v>1217000</v>
      </c>
      <c r="F15" s="7">
        <v>1680589</v>
      </c>
      <c r="G15" s="7">
        <v>20206000</v>
      </c>
      <c r="H15" s="43">
        <v>98.1</v>
      </c>
    </row>
    <row r="16" spans="1:8" ht="14.1" customHeight="1">
      <c r="A16" s="108" t="s">
        <v>89</v>
      </c>
      <c r="B16" s="7">
        <v>19524859</v>
      </c>
      <c r="C16" s="7">
        <v>15644999</v>
      </c>
      <c r="D16" s="7">
        <v>866395</v>
      </c>
      <c r="E16" s="7">
        <v>1197760</v>
      </c>
      <c r="F16" s="7">
        <v>1815705</v>
      </c>
      <c r="G16" s="7">
        <v>19950700</v>
      </c>
      <c r="H16" s="43">
        <v>97.9</v>
      </c>
    </row>
    <row r="17" spans="1:8" ht="14.1" customHeight="1">
      <c r="A17" s="108" t="s">
        <v>88</v>
      </c>
      <c r="B17" s="7">
        <v>19464334</v>
      </c>
      <c r="C17" s="7">
        <v>15538629</v>
      </c>
      <c r="D17" s="7">
        <v>780397</v>
      </c>
      <c r="E17" s="7">
        <v>1161726</v>
      </c>
      <c r="F17" s="7">
        <v>1983582</v>
      </c>
      <c r="G17" s="7">
        <v>20003700</v>
      </c>
      <c r="H17" s="43">
        <v>97.3</v>
      </c>
    </row>
    <row r="18" spans="1:8" ht="14.1" customHeight="1">
      <c r="A18" s="108" t="s">
        <v>87</v>
      </c>
      <c r="B18" s="7">
        <v>18848925</v>
      </c>
      <c r="C18" s="7">
        <v>14936399</v>
      </c>
      <c r="D18" s="7">
        <v>764371</v>
      </c>
      <c r="E18" s="7">
        <v>1258653</v>
      </c>
      <c r="F18" s="7">
        <v>1889502</v>
      </c>
      <c r="G18" s="7">
        <v>20213000</v>
      </c>
      <c r="H18" s="43">
        <v>93.3</v>
      </c>
    </row>
    <row r="19" spans="1:8" ht="14.1" customHeight="1">
      <c r="A19" s="108" t="s">
        <v>86</v>
      </c>
      <c r="B19" s="7">
        <v>18643736</v>
      </c>
      <c r="C19" s="7">
        <v>14703815</v>
      </c>
      <c r="D19" s="7">
        <v>712072</v>
      </c>
      <c r="E19" s="7">
        <v>1181160</v>
      </c>
      <c r="F19" s="7">
        <v>2046689</v>
      </c>
      <c r="G19" s="7">
        <v>19778100</v>
      </c>
      <c r="H19" s="43">
        <v>94.3</v>
      </c>
    </row>
    <row r="20" spans="1:8" ht="14.1" customHeight="1">
      <c r="A20" s="108" t="s">
        <v>367</v>
      </c>
      <c r="B20" s="7">
        <v>18913678</v>
      </c>
      <c r="C20" s="7">
        <v>14552195</v>
      </c>
      <c r="D20" s="7">
        <v>661033</v>
      </c>
      <c r="E20" s="7">
        <v>1525562</v>
      </c>
      <c r="F20" s="7">
        <v>2174888</v>
      </c>
      <c r="G20" s="7">
        <v>18546568</v>
      </c>
      <c r="H20" s="43">
        <v>102</v>
      </c>
    </row>
    <row r="21" spans="1:8" ht="14.1" customHeight="1">
      <c r="A21" s="108" t="s">
        <v>368</v>
      </c>
      <c r="B21" s="7">
        <v>17785935</v>
      </c>
      <c r="C21" s="7">
        <v>13706990</v>
      </c>
      <c r="D21" s="7">
        <v>99343</v>
      </c>
      <c r="E21" s="7">
        <v>1821354</v>
      </c>
      <c r="F21" s="7">
        <v>2158248</v>
      </c>
      <c r="G21" s="7">
        <v>18244380</v>
      </c>
      <c r="H21" s="43">
        <v>97.5</v>
      </c>
    </row>
    <row r="22" spans="1:8" ht="14.1" customHeight="1">
      <c r="A22" s="108" t="s">
        <v>369</v>
      </c>
      <c r="B22" s="7">
        <v>17167636</v>
      </c>
      <c r="C22" s="7">
        <v>13501080</v>
      </c>
      <c r="D22" s="7">
        <v>120353</v>
      </c>
      <c r="E22" s="7">
        <v>1618111</v>
      </c>
      <c r="F22" s="7">
        <v>1928092</v>
      </c>
      <c r="G22" s="7">
        <v>18295796</v>
      </c>
      <c r="H22" s="43">
        <v>93.8</v>
      </c>
    </row>
    <row r="23" spans="1:8" ht="14.1" customHeight="1">
      <c r="A23" s="108" t="s">
        <v>389</v>
      </c>
      <c r="B23" s="7">
        <v>16944323</v>
      </c>
      <c r="C23" s="7">
        <v>13229875</v>
      </c>
      <c r="D23" s="7">
        <v>315825</v>
      </c>
      <c r="E23" s="7">
        <v>1387412</v>
      </c>
      <c r="F23" s="7">
        <v>2011211</v>
      </c>
      <c r="G23" s="7">
        <v>18849701</v>
      </c>
      <c r="H23" s="43">
        <v>89.9</v>
      </c>
    </row>
    <row r="24" spans="1:8" ht="14.1" customHeight="1">
      <c r="A24" s="108" t="s">
        <v>418</v>
      </c>
      <c r="B24" s="7">
        <v>16933516</v>
      </c>
      <c r="C24" s="7">
        <v>13020949</v>
      </c>
      <c r="D24" s="7">
        <v>489223</v>
      </c>
      <c r="E24" s="7">
        <v>1460687</v>
      </c>
      <c r="F24" s="7">
        <v>1962657</v>
      </c>
      <c r="G24" s="7">
        <v>17210310</v>
      </c>
      <c r="H24" s="43">
        <v>98.3</v>
      </c>
    </row>
    <row r="25" spans="1:8" ht="14.1" customHeight="1">
      <c r="A25" s="108" t="s">
        <v>436</v>
      </c>
      <c r="B25" s="7">
        <v>16590616</v>
      </c>
      <c r="C25" s="7">
        <v>12716097</v>
      </c>
      <c r="D25" s="7">
        <v>430158</v>
      </c>
      <c r="E25" s="7">
        <v>1567566</v>
      </c>
      <c r="F25" s="7">
        <v>1876795</v>
      </c>
      <c r="G25" s="7">
        <v>18904966</v>
      </c>
      <c r="H25" s="43">
        <v>87.8</v>
      </c>
    </row>
    <row r="26" spans="1:8" ht="14.1" customHeight="1">
      <c r="A26" s="36"/>
      <c r="B26" s="36"/>
      <c r="C26" s="36"/>
      <c r="D26" s="36"/>
      <c r="E26" s="36"/>
      <c r="F26" s="36"/>
      <c r="G26" s="36"/>
      <c r="H26" s="36"/>
    </row>
    <row r="28" spans="1:8" ht="14.1" customHeight="1">
      <c r="A28" s="64" t="s">
        <v>85</v>
      </c>
    </row>
    <row r="30" spans="1:8" ht="14.1" customHeight="1">
      <c r="A30" s="58"/>
      <c r="B30" s="58"/>
    </row>
  </sheetData>
  <sheetProtection algorithmName="SHA-512" hashValue="X2Po41+N4Y0gRQJR1QPXnmBeGlMFfJldOtL5QEqkNt8xuB34smERdYX7geNXmjrPBVgbxsP09B0IW1i1rVZ9Jw==" saltValue="Tx7CFqgLfW9ixieekmdX+w==" spinCount="100000" sheet="1" objects="1" scenarios="1"/>
  <phoneticPr fontId="2"/>
  <pageMargins left="0.78740157480314965" right="0.59055118110236227" top="0.78740157480314965" bottom="0.19685039370078741" header="0.31496062992125984" footer="0.31496062992125984"/>
  <pageSetup paperSize="8" pageOrder="overThenDown"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E51"/>
  <sheetViews>
    <sheetView zoomScaleNormal="100" zoomScaleSheetLayoutView="50" workbookViewId="0">
      <pane xSplit="1" ySplit="5" topLeftCell="B18" activePane="bottomRight" state="frozen"/>
      <selection activeCell="H37" sqref="H37"/>
      <selection pane="topRight" activeCell="H37" sqref="H37"/>
      <selection pane="bottomLeft" activeCell="H37" sqref="H37"/>
      <selection pane="bottomRight" activeCell="E29" sqref="E29"/>
    </sheetView>
  </sheetViews>
  <sheetFormatPr defaultColWidth="15.625" defaultRowHeight="14.1" customHeight="1"/>
  <cols>
    <col min="1" max="1" width="11.625" style="65" customWidth="1"/>
    <col min="2" max="2" width="15.625" style="65"/>
    <col min="3" max="16384" width="15.625" style="58"/>
  </cols>
  <sheetData>
    <row r="1" spans="1:5" ht="14.1" customHeight="1">
      <c r="A1" s="49" t="s">
        <v>9</v>
      </c>
    </row>
    <row r="2" spans="1:5" ht="14.1" customHeight="1">
      <c r="B2" s="58"/>
      <c r="C2" s="11"/>
    </row>
    <row r="3" spans="1:5" s="78" customFormat="1" ht="14.1" customHeight="1">
      <c r="B3" s="6"/>
      <c r="D3" s="3"/>
      <c r="E3" s="3"/>
    </row>
    <row r="4" spans="1:5" s="59" customFormat="1" ht="14.1" customHeight="1">
      <c r="A4" s="110"/>
      <c r="B4" s="112" t="s">
        <v>1</v>
      </c>
      <c r="C4" s="112" t="s">
        <v>2</v>
      </c>
      <c r="D4" s="112" t="s">
        <v>3</v>
      </c>
      <c r="E4" s="113" t="s">
        <v>4</v>
      </c>
    </row>
    <row r="5" spans="1:5" ht="14.1" customHeight="1">
      <c r="A5" s="96"/>
      <c r="B5" s="62" t="s">
        <v>323</v>
      </c>
      <c r="C5" s="62" t="s">
        <v>323</v>
      </c>
      <c r="D5" s="62" t="s">
        <v>323</v>
      </c>
      <c r="E5" s="62" t="s">
        <v>323</v>
      </c>
    </row>
    <row r="6" spans="1:5" ht="14.1" customHeight="1">
      <c r="A6" s="111" t="s">
        <v>277</v>
      </c>
      <c r="B6" s="15" t="s">
        <v>17</v>
      </c>
      <c r="C6" s="15" t="s">
        <v>17</v>
      </c>
      <c r="D6" s="15" t="s">
        <v>17</v>
      </c>
      <c r="E6" s="15">
        <v>30875</v>
      </c>
    </row>
    <row r="7" spans="1:5" ht="14.1" customHeight="1">
      <c r="A7" s="111" t="s">
        <v>278</v>
      </c>
      <c r="B7" s="15" t="s">
        <v>17</v>
      </c>
      <c r="C7" s="15" t="s">
        <v>17</v>
      </c>
      <c r="D7" s="15" t="s">
        <v>17</v>
      </c>
      <c r="E7" s="15">
        <v>28168</v>
      </c>
    </row>
    <row r="8" spans="1:5" ht="14.1" customHeight="1">
      <c r="A8" s="111" t="s">
        <v>279</v>
      </c>
      <c r="B8" s="15" t="s">
        <v>17</v>
      </c>
      <c r="C8" s="15" t="s">
        <v>17</v>
      </c>
      <c r="D8" s="15" t="s">
        <v>17</v>
      </c>
      <c r="E8" s="15">
        <v>27704</v>
      </c>
    </row>
    <row r="9" spans="1:5" ht="14.1" customHeight="1">
      <c r="A9" s="111" t="s">
        <v>280</v>
      </c>
      <c r="B9" s="15" t="s">
        <v>17</v>
      </c>
      <c r="C9" s="15" t="s">
        <v>17</v>
      </c>
      <c r="D9" s="15" t="s">
        <v>17</v>
      </c>
      <c r="E9" s="15">
        <v>28026</v>
      </c>
    </row>
    <row r="10" spans="1:5" ht="14.1" customHeight="1">
      <c r="A10" s="111" t="s">
        <v>281</v>
      </c>
      <c r="B10" s="15" t="s">
        <v>17</v>
      </c>
      <c r="C10" s="15" t="s">
        <v>17</v>
      </c>
      <c r="D10" s="15" t="s">
        <v>17</v>
      </c>
      <c r="E10" s="15">
        <v>33716</v>
      </c>
    </row>
    <row r="11" spans="1:5" ht="14.1" customHeight="1">
      <c r="A11" s="111" t="s">
        <v>282</v>
      </c>
      <c r="B11" s="15" t="s">
        <v>17</v>
      </c>
      <c r="C11" s="15" t="s">
        <v>17</v>
      </c>
      <c r="D11" s="15" t="s">
        <v>17</v>
      </c>
      <c r="E11" s="15">
        <v>34276</v>
      </c>
    </row>
    <row r="12" spans="1:5" ht="14.1" customHeight="1">
      <c r="A12" s="111" t="s">
        <v>283</v>
      </c>
      <c r="B12" s="15" t="s">
        <v>17</v>
      </c>
      <c r="C12" s="15" t="s">
        <v>17</v>
      </c>
      <c r="D12" s="15" t="s">
        <v>17</v>
      </c>
      <c r="E12" s="15">
        <v>33840</v>
      </c>
    </row>
    <row r="13" spans="1:5" ht="14.1" customHeight="1">
      <c r="A13" s="111" t="s">
        <v>284</v>
      </c>
      <c r="B13" s="15" t="s">
        <v>17</v>
      </c>
      <c r="C13" s="15" t="s">
        <v>17</v>
      </c>
      <c r="D13" s="15" t="s">
        <v>17</v>
      </c>
      <c r="E13" s="15">
        <v>33166</v>
      </c>
    </row>
    <row r="14" spans="1:5" ht="14.1" customHeight="1">
      <c r="A14" s="111" t="s">
        <v>285</v>
      </c>
      <c r="B14" s="15" t="s">
        <v>17</v>
      </c>
      <c r="C14" s="15" t="s">
        <v>17</v>
      </c>
      <c r="D14" s="15" t="s">
        <v>17</v>
      </c>
      <c r="E14" s="15">
        <v>32298</v>
      </c>
    </row>
    <row r="15" spans="1:5" ht="14.1" customHeight="1">
      <c r="A15" s="111" t="s">
        <v>286</v>
      </c>
      <c r="B15" s="15" t="s">
        <v>17</v>
      </c>
      <c r="C15" s="15" t="s">
        <v>17</v>
      </c>
      <c r="D15" s="15" t="s">
        <v>17</v>
      </c>
      <c r="E15" s="15">
        <v>32798</v>
      </c>
    </row>
    <row r="16" spans="1:5" ht="14.1" customHeight="1">
      <c r="A16" s="111" t="s">
        <v>287</v>
      </c>
      <c r="B16" s="15" t="s">
        <v>17</v>
      </c>
      <c r="C16" s="15" t="s">
        <v>17</v>
      </c>
      <c r="D16" s="15" t="s">
        <v>17</v>
      </c>
      <c r="E16" s="15">
        <v>32677</v>
      </c>
    </row>
    <row r="17" spans="1:5" ht="14.1" customHeight="1">
      <c r="A17" s="111" t="s">
        <v>288</v>
      </c>
      <c r="B17" s="15" t="s">
        <v>17</v>
      </c>
      <c r="C17" s="15" t="s">
        <v>17</v>
      </c>
      <c r="D17" s="15" t="s">
        <v>17</v>
      </c>
      <c r="E17" s="15">
        <v>32652</v>
      </c>
    </row>
    <row r="18" spans="1:5" ht="14.1" customHeight="1">
      <c r="A18" s="111" t="s">
        <v>289</v>
      </c>
      <c r="B18" s="15" t="s">
        <v>17</v>
      </c>
      <c r="C18" s="15" t="s">
        <v>17</v>
      </c>
      <c r="D18" s="15" t="s">
        <v>17</v>
      </c>
      <c r="E18" s="15">
        <v>32841</v>
      </c>
    </row>
    <row r="19" spans="1:5" ht="14.1" customHeight="1">
      <c r="A19" s="111" t="s">
        <v>290</v>
      </c>
      <c r="B19" s="15" t="s">
        <v>17</v>
      </c>
      <c r="C19" s="15" t="s">
        <v>17</v>
      </c>
      <c r="D19" s="15" t="s">
        <v>17</v>
      </c>
      <c r="E19" s="15">
        <v>33038</v>
      </c>
    </row>
    <row r="20" spans="1:5" ht="14.1" customHeight="1">
      <c r="A20" s="111" t="s">
        <v>291</v>
      </c>
      <c r="B20" s="15" t="s">
        <v>17</v>
      </c>
      <c r="C20" s="15" t="s">
        <v>17</v>
      </c>
      <c r="D20" s="15" t="s">
        <v>17</v>
      </c>
      <c r="E20" s="15">
        <v>32764</v>
      </c>
    </row>
    <row r="21" spans="1:5" ht="14.1" customHeight="1">
      <c r="A21" s="111" t="s">
        <v>292</v>
      </c>
      <c r="B21" s="15" t="s">
        <v>17</v>
      </c>
      <c r="C21" s="15" t="s">
        <v>17</v>
      </c>
      <c r="D21" s="15" t="s">
        <v>17</v>
      </c>
      <c r="E21" s="15">
        <v>32555</v>
      </c>
    </row>
    <row r="22" spans="1:5" ht="14.1" customHeight="1">
      <c r="A22" s="111" t="s">
        <v>293</v>
      </c>
      <c r="B22" s="15" t="s">
        <v>17</v>
      </c>
      <c r="C22" s="15" t="s">
        <v>17</v>
      </c>
      <c r="D22" s="15" t="s">
        <v>17</v>
      </c>
      <c r="E22" s="15">
        <v>32936</v>
      </c>
    </row>
    <row r="23" spans="1:5" ht="14.1" customHeight="1">
      <c r="A23" s="111" t="s">
        <v>294</v>
      </c>
      <c r="B23" s="15" t="s">
        <v>17</v>
      </c>
      <c r="C23" s="15" t="s">
        <v>17</v>
      </c>
      <c r="D23" s="15" t="s">
        <v>17</v>
      </c>
      <c r="E23" s="15">
        <v>33363</v>
      </c>
    </row>
    <row r="24" spans="1:5" ht="14.1" customHeight="1">
      <c r="A24" s="111" t="s">
        <v>295</v>
      </c>
      <c r="B24" s="15" t="s">
        <v>17</v>
      </c>
      <c r="C24" s="15" t="s">
        <v>17</v>
      </c>
      <c r="D24" s="15" t="s">
        <v>17</v>
      </c>
      <c r="E24" s="15">
        <v>33271</v>
      </c>
    </row>
    <row r="25" spans="1:5" ht="14.1" customHeight="1">
      <c r="A25" s="111" t="s">
        <v>296</v>
      </c>
      <c r="B25" s="15" t="s">
        <v>17</v>
      </c>
      <c r="C25" s="15" t="s">
        <v>17</v>
      </c>
      <c r="D25" s="15" t="s">
        <v>17</v>
      </c>
      <c r="E25" s="15">
        <v>33671</v>
      </c>
    </row>
    <row r="26" spans="1:5" ht="14.1" customHeight="1">
      <c r="A26" s="111" t="s">
        <v>297</v>
      </c>
      <c r="B26" s="15" t="s">
        <v>17</v>
      </c>
      <c r="C26" s="15" t="s">
        <v>17</v>
      </c>
      <c r="D26" s="15" t="s">
        <v>17</v>
      </c>
      <c r="E26" s="15">
        <v>33871</v>
      </c>
    </row>
    <row r="27" spans="1:5" ht="14.1" customHeight="1">
      <c r="A27" s="111" t="s">
        <v>298</v>
      </c>
      <c r="B27" s="15" t="s">
        <v>17</v>
      </c>
      <c r="C27" s="15" t="s">
        <v>17</v>
      </c>
      <c r="D27" s="15" t="s">
        <v>17</v>
      </c>
      <c r="E27" s="15">
        <v>33455</v>
      </c>
    </row>
    <row r="28" spans="1:5" ht="14.1" customHeight="1">
      <c r="A28" s="111" t="s">
        <v>299</v>
      </c>
      <c r="B28" s="15" t="s">
        <v>17</v>
      </c>
      <c r="C28" s="15" t="s">
        <v>17</v>
      </c>
      <c r="D28" s="15" t="s">
        <v>17</v>
      </c>
      <c r="E28" s="15">
        <v>33104</v>
      </c>
    </row>
    <row r="29" spans="1:5" ht="14.1" customHeight="1">
      <c r="A29" s="111" t="s">
        <v>300</v>
      </c>
      <c r="B29" s="134">
        <v>21653</v>
      </c>
      <c r="C29" s="134">
        <v>10714</v>
      </c>
      <c r="D29" s="134">
        <v>294</v>
      </c>
      <c r="E29" s="134">
        <v>32661</v>
      </c>
    </row>
    <row r="30" spans="1:5" ht="14.1" customHeight="1">
      <c r="A30" s="111" t="s">
        <v>301</v>
      </c>
      <c r="B30" s="134">
        <v>20969</v>
      </c>
      <c r="C30" s="134">
        <v>10531</v>
      </c>
      <c r="D30" s="134">
        <v>272</v>
      </c>
      <c r="E30" s="134">
        <v>31772</v>
      </c>
    </row>
    <row r="31" spans="1:5" ht="14.1" customHeight="1">
      <c r="A31" s="111" t="s">
        <v>302</v>
      </c>
      <c r="B31" s="134">
        <v>19939</v>
      </c>
      <c r="C31" s="134">
        <v>10317</v>
      </c>
      <c r="D31" s="134">
        <v>287</v>
      </c>
      <c r="E31" s="134">
        <v>30543</v>
      </c>
    </row>
    <row r="32" spans="1:5" ht="14.1" customHeight="1">
      <c r="A32" s="111" t="s">
        <v>303</v>
      </c>
      <c r="B32" s="134">
        <v>19516</v>
      </c>
      <c r="C32" s="134">
        <v>10007</v>
      </c>
      <c r="D32" s="134">
        <v>297</v>
      </c>
      <c r="E32" s="134">
        <v>29820</v>
      </c>
    </row>
    <row r="33" spans="1:5" ht="14.1" customHeight="1">
      <c r="A33" s="111" t="s">
        <v>304</v>
      </c>
      <c r="B33" s="134">
        <v>19163</v>
      </c>
      <c r="C33" s="134">
        <v>9834</v>
      </c>
      <c r="D33" s="134">
        <v>275</v>
      </c>
      <c r="E33" s="134">
        <v>29272</v>
      </c>
    </row>
    <row r="34" spans="1:5" ht="14.1" customHeight="1">
      <c r="A34" s="111" t="s">
        <v>305</v>
      </c>
      <c r="B34" s="134">
        <v>18287</v>
      </c>
      <c r="C34" s="134">
        <v>9747</v>
      </c>
      <c r="D34" s="134">
        <v>292</v>
      </c>
      <c r="E34" s="134">
        <v>28326</v>
      </c>
    </row>
    <row r="35" spans="1:5" ht="14.1" customHeight="1">
      <c r="A35" s="111" t="s">
        <v>306</v>
      </c>
      <c r="B35" s="134">
        <v>17741</v>
      </c>
      <c r="C35" s="134">
        <v>9544</v>
      </c>
      <c r="D35" s="134">
        <v>278</v>
      </c>
      <c r="E35" s="134">
        <v>27563</v>
      </c>
    </row>
    <row r="36" spans="1:5" ht="14.1" customHeight="1">
      <c r="A36" s="111" t="s">
        <v>307</v>
      </c>
      <c r="B36" s="134">
        <v>17374</v>
      </c>
      <c r="C36" s="134">
        <v>9297</v>
      </c>
      <c r="D36" s="134">
        <v>256</v>
      </c>
      <c r="E36" s="134">
        <v>26927</v>
      </c>
    </row>
    <row r="37" spans="1:5" ht="14.1" customHeight="1">
      <c r="A37" s="111" t="s">
        <v>308</v>
      </c>
      <c r="B37" s="134">
        <v>16780</v>
      </c>
      <c r="C37" s="134">
        <v>9092</v>
      </c>
      <c r="D37" s="134">
        <v>241</v>
      </c>
      <c r="E37" s="134">
        <v>26113</v>
      </c>
    </row>
    <row r="38" spans="1:5" ht="14.1" customHeight="1">
      <c r="A38" s="111" t="s">
        <v>309</v>
      </c>
      <c r="B38" s="134">
        <v>16152</v>
      </c>
      <c r="C38" s="134">
        <v>8918</v>
      </c>
      <c r="D38" s="134">
        <v>225</v>
      </c>
      <c r="E38" s="134">
        <v>25295</v>
      </c>
    </row>
    <row r="39" spans="1:5" ht="14.1" customHeight="1">
      <c r="A39" s="111" t="s">
        <v>242</v>
      </c>
      <c r="B39" s="134">
        <v>15462</v>
      </c>
      <c r="C39" s="134">
        <v>8672</v>
      </c>
      <c r="D39" s="134">
        <v>208</v>
      </c>
      <c r="E39" s="134">
        <v>24342</v>
      </c>
    </row>
    <row r="40" spans="1:5" ht="14.1" customHeight="1">
      <c r="A40" s="111" t="s">
        <v>243</v>
      </c>
      <c r="B40" s="134">
        <v>14482</v>
      </c>
      <c r="C40" s="134">
        <v>8416</v>
      </c>
      <c r="D40" s="134">
        <v>167</v>
      </c>
      <c r="E40" s="134">
        <v>23065</v>
      </c>
    </row>
    <row r="41" spans="1:5" ht="14.1" customHeight="1">
      <c r="A41" s="111" t="s">
        <v>244</v>
      </c>
      <c r="B41" s="134">
        <v>13933</v>
      </c>
      <c r="C41" s="134">
        <v>8172</v>
      </c>
      <c r="D41" s="134">
        <v>151</v>
      </c>
      <c r="E41" s="134">
        <v>22256</v>
      </c>
    </row>
    <row r="42" spans="1:5" ht="14.1" customHeight="1">
      <c r="A42" s="111" t="s">
        <v>245</v>
      </c>
      <c r="B42" s="134">
        <v>13473</v>
      </c>
      <c r="C42" s="134">
        <v>7789</v>
      </c>
      <c r="D42" s="134">
        <v>159</v>
      </c>
      <c r="E42" s="134">
        <v>21421</v>
      </c>
    </row>
    <row r="43" spans="1:5" ht="14.1" customHeight="1">
      <c r="A43" s="111" t="s">
        <v>246</v>
      </c>
      <c r="B43" s="134">
        <v>13124</v>
      </c>
      <c r="C43" s="134">
        <v>7466</v>
      </c>
      <c r="D43" s="134">
        <v>182</v>
      </c>
      <c r="E43" s="134">
        <v>20772</v>
      </c>
    </row>
    <row r="44" spans="1:5" ht="14.1" customHeight="1">
      <c r="A44" s="111" t="s">
        <v>247</v>
      </c>
      <c r="B44" s="134">
        <v>12826</v>
      </c>
      <c r="C44" s="134">
        <v>7230</v>
      </c>
      <c r="D44" s="134">
        <v>190</v>
      </c>
      <c r="E44" s="134">
        <v>20246</v>
      </c>
    </row>
    <row r="45" spans="1:5" ht="14.1" customHeight="1">
      <c r="A45" s="111" t="s">
        <v>383</v>
      </c>
      <c r="B45" s="134">
        <v>12637</v>
      </c>
      <c r="C45" s="134">
        <v>6925</v>
      </c>
      <c r="D45" s="134">
        <v>194</v>
      </c>
      <c r="E45" s="134">
        <v>19756</v>
      </c>
    </row>
    <row r="46" spans="1:5" ht="14.1" customHeight="1">
      <c r="A46" s="111" t="s">
        <v>415</v>
      </c>
      <c r="B46" s="134">
        <v>12170</v>
      </c>
      <c r="C46" s="134">
        <v>6423</v>
      </c>
      <c r="D46" s="134">
        <v>213</v>
      </c>
      <c r="E46" s="134">
        <v>18806</v>
      </c>
    </row>
    <row r="47" spans="1:5" ht="14.1" customHeight="1">
      <c r="A47" s="111" t="s">
        <v>434</v>
      </c>
      <c r="B47" s="134">
        <v>11900</v>
      </c>
      <c r="C47" s="134">
        <v>6092</v>
      </c>
      <c r="D47" s="134">
        <v>210</v>
      </c>
      <c r="E47" s="134">
        <v>18202</v>
      </c>
    </row>
    <row r="48" spans="1:5" ht="14.1" customHeight="1">
      <c r="A48" s="19"/>
      <c r="B48" s="19"/>
      <c r="C48" s="20"/>
      <c r="D48" s="20"/>
      <c r="E48" s="20"/>
    </row>
    <row r="50" spans="1:1" ht="14.1" customHeight="1">
      <c r="A50" s="71" t="s">
        <v>390</v>
      </c>
    </row>
    <row r="51" spans="1:1" ht="14.1" customHeight="1">
      <c r="A51" s="2"/>
    </row>
  </sheetData>
  <sheetProtection algorithmName="SHA-512" hashValue="+riHTRnwOFEMABqJJxDMgTY1tNNTE85B09Y8e/ckG4BG0gUw8qzOmSelIGSit6GtvUn6kBwK74ggJQoteM+a+A==" saltValue="eFug+yH2zDxnxD4Otw8IcQ==" spinCount="100000" sheet="1" objects="1" scenarios="1"/>
  <phoneticPr fontId="2"/>
  <printOptions horizontalCentered="1"/>
  <pageMargins left="0.23622047244094491" right="0.23622047244094491" top="0.74803149606299213" bottom="0.74803149606299213" header="0.31496062992125984" footer="0.31496062992125984"/>
  <pageSetup paperSize="9" pageOrder="overThenDown"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H50"/>
  <sheetViews>
    <sheetView zoomScaleNormal="100" zoomScaleSheetLayoutView="50" workbookViewId="0">
      <pane xSplit="2" ySplit="5" topLeftCell="C26" activePane="bottomRight" state="frozen"/>
      <selection activeCell="H37" sqref="H37"/>
      <selection pane="topRight" activeCell="H37" sqref="H37"/>
      <selection pane="bottomLeft" activeCell="H37" sqref="H37"/>
      <selection pane="bottomRight" activeCell="G55" sqref="G55"/>
    </sheetView>
  </sheetViews>
  <sheetFormatPr defaultColWidth="12.625" defaultRowHeight="14.1" customHeight="1"/>
  <cols>
    <col min="1" max="1" width="9.125" style="65" customWidth="1"/>
    <col min="2" max="2" width="7.375" style="65" bestFit="1" customWidth="1"/>
    <col min="3" max="3" width="12.625" style="65"/>
    <col min="4" max="16384" width="12.625" style="58"/>
  </cols>
  <sheetData>
    <row r="1" spans="1:8" ht="14.1" customHeight="1">
      <c r="A1" s="49" t="s">
        <v>8</v>
      </c>
      <c r="B1" s="49"/>
    </row>
    <row r="2" spans="1:8" s="81" customFormat="1" ht="14.1" customHeight="1">
      <c r="F2" s="11"/>
      <c r="G2" s="72"/>
      <c r="H2" s="72"/>
    </row>
    <row r="3" spans="1:8" s="81" customFormat="1" ht="14.1" customHeight="1">
      <c r="C3" s="6"/>
      <c r="F3" s="82"/>
      <c r="G3" s="83"/>
      <c r="H3" s="83"/>
    </row>
    <row r="4" spans="1:8" s="59" customFormat="1" ht="45" customHeight="1">
      <c r="A4" s="114"/>
      <c r="B4" s="115"/>
      <c r="C4" s="117" t="s">
        <v>10</v>
      </c>
      <c r="D4" s="118" t="s">
        <v>11</v>
      </c>
      <c r="E4" s="118" t="s">
        <v>36</v>
      </c>
      <c r="F4" s="118" t="s">
        <v>12</v>
      </c>
      <c r="G4" s="118" t="s">
        <v>14</v>
      </c>
      <c r="H4" s="119" t="s">
        <v>13</v>
      </c>
    </row>
    <row r="5" spans="1:8" ht="14.1" customHeight="1">
      <c r="A5" s="84"/>
      <c r="B5" s="96"/>
      <c r="C5" s="62" t="s">
        <v>323</v>
      </c>
      <c r="D5" s="62" t="s">
        <v>323</v>
      </c>
      <c r="E5" s="62" t="s">
        <v>323</v>
      </c>
      <c r="F5" s="62" t="s">
        <v>323</v>
      </c>
      <c r="G5" s="62" t="s">
        <v>323</v>
      </c>
      <c r="H5" s="62" t="s">
        <v>323</v>
      </c>
    </row>
    <row r="6" spans="1:8" ht="14.1" customHeight="1">
      <c r="A6" s="85" t="s">
        <v>218</v>
      </c>
      <c r="B6" s="116">
        <v>29676</v>
      </c>
      <c r="C6" s="13">
        <v>30875</v>
      </c>
      <c r="D6" s="18" t="s">
        <v>21</v>
      </c>
      <c r="E6" s="18" t="s">
        <v>21</v>
      </c>
      <c r="F6" s="18" t="s">
        <v>21</v>
      </c>
      <c r="G6" s="18" t="s">
        <v>21</v>
      </c>
      <c r="H6" s="18" t="s">
        <v>21</v>
      </c>
    </row>
    <row r="7" spans="1:8" ht="14.1" customHeight="1">
      <c r="A7" s="85" t="s">
        <v>219</v>
      </c>
      <c r="B7" s="116">
        <v>30772</v>
      </c>
      <c r="C7" s="13">
        <v>28168</v>
      </c>
      <c r="D7" s="18" t="s">
        <v>17</v>
      </c>
      <c r="E7" s="18" t="s">
        <v>17</v>
      </c>
      <c r="F7" s="18" t="s">
        <v>17</v>
      </c>
      <c r="G7" s="18" t="s">
        <v>17</v>
      </c>
      <c r="H7" s="18" t="s">
        <v>17</v>
      </c>
    </row>
    <row r="8" spans="1:8" ht="14.1" customHeight="1">
      <c r="A8" s="85" t="s">
        <v>220</v>
      </c>
      <c r="B8" s="116">
        <v>31137</v>
      </c>
      <c r="C8" s="13">
        <v>27704</v>
      </c>
      <c r="D8" s="18" t="s">
        <v>17</v>
      </c>
      <c r="E8" s="18" t="s">
        <v>17</v>
      </c>
      <c r="F8" s="18" t="s">
        <v>17</v>
      </c>
      <c r="G8" s="18" t="s">
        <v>17</v>
      </c>
      <c r="H8" s="18" t="s">
        <v>17</v>
      </c>
    </row>
    <row r="9" spans="1:8" ht="14.1" customHeight="1">
      <c r="A9" s="85" t="s">
        <v>221</v>
      </c>
      <c r="B9" s="116">
        <v>31502</v>
      </c>
      <c r="C9" s="13">
        <v>28026</v>
      </c>
      <c r="D9" s="18" t="s">
        <v>17</v>
      </c>
      <c r="E9" s="18" t="s">
        <v>17</v>
      </c>
      <c r="F9" s="18" t="s">
        <v>17</v>
      </c>
      <c r="G9" s="18" t="s">
        <v>17</v>
      </c>
      <c r="H9" s="18" t="s">
        <v>17</v>
      </c>
    </row>
    <row r="10" spans="1:8" ht="14.1" customHeight="1">
      <c r="A10" s="85" t="s">
        <v>222</v>
      </c>
      <c r="B10" s="116">
        <v>31867</v>
      </c>
      <c r="C10" s="13">
        <v>33716</v>
      </c>
      <c r="D10" s="18" t="s">
        <v>17</v>
      </c>
      <c r="E10" s="18" t="s">
        <v>17</v>
      </c>
      <c r="F10" s="18" t="s">
        <v>17</v>
      </c>
      <c r="G10" s="18" t="s">
        <v>17</v>
      </c>
      <c r="H10" s="18" t="s">
        <v>17</v>
      </c>
    </row>
    <row r="11" spans="1:8" ht="14.1" customHeight="1">
      <c r="A11" s="85" t="s">
        <v>223</v>
      </c>
      <c r="B11" s="116">
        <v>32233</v>
      </c>
      <c r="C11" s="13">
        <v>34276</v>
      </c>
      <c r="D11" s="18" t="s">
        <v>17</v>
      </c>
      <c r="E11" s="18" t="s">
        <v>17</v>
      </c>
      <c r="F11" s="18" t="s">
        <v>17</v>
      </c>
      <c r="G11" s="18" t="s">
        <v>17</v>
      </c>
      <c r="H11" s="18" t="s">
        <v>17</v>
      </c>
    </row>
    <row r="12" spans="1:8" ht="14.1" customHeight="1">
      <c r="A12" s="85" t="s">
        <v>224</v>
      </c>
      <c r="B12" s="116">
        <v>32598</v>
      </c>
      <c r="C12" s="13">
        <v>33840</v>
      </c>
      <c r="D12" s="18" t="s">
        <v>17</v>
      </c>
      <c r="E12" s="18" t="s">
        <v>17</v>
      </c>
      <c r="F12" s="18" t="s">
        <v>17</v>
      </c>
      <c r="G12" s="18" t="s">
        <v>17</v>
      </c>
      <c r="H12" s="18" t="s">
        <v>17</v>
      </c>
    </row>
    <row r="13" spans="1:8" ht="14.1" customHeight="1">
      <c r="A13" s="85" t="s">
        <v>225</v>
      </c>
      <c r="B13" s="116">
        <v>32963</v>
      </c>
      <c r="C13" s="13">
        <v>33166</v>
      </c>
      <c r="D13" s="18" t="s">
        <v>17</v>
      </c>
      <c r="E13" s="18" t="s">
        <v>17</v>
      </c>
      <c r="F13" s="18" t="s">
        <v>17</v>
      </c>
      <c r="G13" s="18" t="s">
        <v>17</v>
      </c>
      <c r="H13" s="18" t="s">
        <v>17</v>
      </c>
    </row>
    <row r="14" spans="1:8" ht="14.1" customHeight="1">
      <c r="A14" s="85" t="s">
        <v>227</v>
      </c>
      <c r="B14" s="97">
        <v>33328</v>
      </c>
      <c r="C14" s="13">
        <v>32298</v>
      </c>
      <c r="D14" s="18" t="s">
        <v>17</v>
      </c>
      <c r="E14" s="18">
        <v>11285</v>
      </c>
      <c r="F14" s="13">
        <v>2118</v>
      </c>
      <c r="G14" s="18" t="s">
        <v>17</v>
      </c>
      <c r="H14" s="13">
        <v>1553</v>
      </c>
    </row>
    <row r="15" spans="1:8" ht="14.1" customHeight="1">
      <c r="A15" s="85" t="s">
        <v>228</v>
      </c>
      <c r="B15" s="97">
        <v>33694</v>
      </c>
      <c r="C15" s="13">
        <v>32798</v>
      </c>
      <c r="D15" s="18" t="s">
        <v>17</v>
      </c>
      <c r="E15" s="18">
        <v>11014</v>
      </c>
      <c r="F15" s="13">
        <v>3295</v>
      </c>
      <c r="G15" s="18" t="s">
        <v>17</v>
      </c>
      <c r="H15" s="13">
        <v>1321</v>
      </c>
    </row>
    <row r="16" spans="1:8" ht="14.1" customHeight="1">
      <c r="A16" s="85" t="s">
        <v>229</v>
      </c>
      <c r="B16" s="97">
        <v>34059</v>
      </c>
      <c r="C16" s="13">
        <v>32677</v>
      </c>
      <c r="D16" s="18" t="s">
        <v>17</v>
      </c>
      <c r="E16" s="18">
        <v>10388</v>
      </c>
      <c r="F16" s="13">
        <v>3240</v>
      </c>
      <c r="G16" s="18" t="s">
        <v>17</v>
      </c>
      <c r="H16" s="13">
        <v>1148</v>
      </c>
    </row>
    <row r="17" spans="1:8" ht="14.1" customHeight="1">
      <c r="A17" s="85" t="s">
        <v>230</v>
      </c>
      <c r="B17" s="97">
        <v>34424</v>
      </c>
      <c r="C17" s="13">
        <v>32652</v>
      </c>
      <c r="D17" s="18" t="s">
        <v>17</v>
      </c>
      <c r="E17" s="18">
        <v>10092</v>
      </c>
      <c r="F17" s="13">
        <v>4578</v>
      </c>
      <c r="G17" s="18" t="s">
        <v>17</v>
      </c>
      <c r="H17" s="13">
        <v>890</v>
      </c>
    </row>
    <row r="18" spans="1:8" ht="14.1" customHeight="1">
      <c r="A18" s="63" t="s">
        <v>226</v>
      </c>
      <c r="B18" s="97">
        <v>34789</v>
      </c>
      <c r="C18" s="13">
        <v>32841</v>
      </c>
      <c r="D18" s="18" t="s">
        <v>17</v>
      </c>
      <c r="E18" s="18">
        <v>9748</v>
      </c>
      <c r="F18" s="13">
        <v>5913</v>
      </c>
      <c r="G18" s="18" t="s">
        <v>17</v>
      </c>
      <c r="H18" s="13">
        <v>751</v>
      </c>
    </row>
    <row r="19" spans="1:8" ht="14.1" customHeight="1">
      <c r="A19" s="63" t="s">
        <v>231</v>
      </c>
      <c r="B19" s="97">
        <v>35155</v>
      </c>
      <c r="C19" s="13">
        <v>33038</v>
      </c>
      <c r="D19" s="18" t="s">
        <v>17</v>
      </c>
      <c r="E19" s="18">
        <v>18582</v>
      </c>
      <c r="F19" s="13">
        <v>9385</v>
      </c>
      <c r="G19" s="18" t="s">
        <v>17</v>
      </c>
      <c r="H19" s="13">
        <v>595</v>
      </c>
    </row>
    <row r="20" spans="1:8" ht="14.1" customHeight="1">
      <c r="A20" s="63" t="s">
        <v>232</v>
      </c>
      <c r="B20" s="97">
        <v>35520</v>
      </c>
      <c r="C20" s="13">
        <v>32764</v>
      </c>
      <c r="D20" s="18" t="s">
        <v>17</v>
      </c>
      <c r="E20" s="18">
        <v>19656</v>
      </c>
      <c r="F20" s="13">
        <v>8974</v>
      </c>
      <c r="G20" s="18" t="s">
        <v>17</v>
      </c>
      <c r="H20" s="13">
        <v>482</v>
      </c>
    </row>
    <row r="21" spans="1:8" ht="14.1" customHeight="1">
      <c r="A21" s="63" t="s">
        <v>233</v>
      </c>
      <c r="B21" s="97">
        <v>35885</v>
      </c>
      <c r="C21" s="13">
        <v>32555</v>
      </c>
      <c r="D21" s="18" t="s">
        <v>17</v>
      </c>
      <c r="E21" s="8">
        <v>20842</v>
      </c>
      <c r="F21" s="13">
        <v>8625</v>
      </c>
      <c r="G21" s="13">
        <v>8625</v>
      </c>
      <c r="H21" s="13">
        <v>303</v>
      </c>
    </row>
    <row r="22" spans="1:8" ht="14.1" customHeight="1">
      <c r="A22" s="63" t="s">
        <v>234</v>
      </c>
      <c r="B22" s="97">
        <v>36250</v>
      </c>
      <c r="C22" s="13">
        <v>32936</v>
      </c>
      <c r="D22" s="18" t="s">
        <v>17</v>
      </c>
      <c r="E22" s="17">
        <v>21876</v>
      </c>
      <c r="F22" s="13">
        <v>8202</v>
      </c>
      <c r="G22" s="13">
        <v>8202</v>
      </c>
      <c r="H22" s="13">
        <v>312</v>
      </c>
    </row>
    <row r="23" spans="1:8" ht="14.1" customHeight="1">
      <c r="A23" s="63" t="s">
        <v>235</v>
      </c>
      <c r="B23" s="97">
        <v>36616</v>
      </c>
      <c r="C23" s="13">
        <v>33363</v>
      </c>
      <c r="D23" s="18" t="s">
        <v>17</v>
      </c>
      <c r="E23" s="8">
        <v>23348</v>
      </c>
      <c r="F23" s="13">
        <v>7797</v>
      </c>
      <c r="G23" s="13">
        <v>7797</v>
      </c>
      <c r="H23" s="13">
        <v>233</v>
      </c>
    </row>
    <row r="24" spans="1:8" ht="14.1" customHeight="1">
      <c r="A24" s="63" t="s">
        <v>236</v>
      </c>
      <c r="B24" s="97">
        <v>36981</v>
      </c>
      <c r="C24" s="13">
        <v>33271</v>
      </c>
      <c r="D24" s="18" t="s">
        <v>17</v>
      </c>
      <c r="E24" s="8">
        <v>24418</v>
      </c>
      <c r="F24" s="13">
        <v>7369</v>
      </c>
      <c r="G24" s="13">
        <v>19865</v>
      </c>
      <c r="H24" s="13">
        <v>190</v>
      </c>
    </row>
    <row r="25" spans="1:8" ht="14.1" customHeight="1">
      <c r="A25" s="63" t="s">
        <v>237</v>
      </c>
      <c r="B25" s="97">
        <v>37346</v>
      </c>
      <c r="C25" s="13">
        <v>33671</v>
      </c>
      <c r="D25" s="8">
        <v>25336</v>
      </c>
      <c r="E25" s="8">
        <v>25485</v>
      </c>
      <c r="F25" s="13">
        <v>6928</v>
      </c>
      <c r="G25" s="13">
        <v>21069</v>
      </c>
      <c r="H25" s="13">
        <v>149</v>
      </c>
    </row>
    <row r="26" spans="1:8" ht="14.1" customHeight="1">
      <c r="A26" s="63" t="s">
        <v>238</v>
      </c>
      <c r="B26" s="97">
        <v>37711</v>
      </c>
      <c r="C26" s="13">
        <v>33871</v>
      </c>
      <c r="D26" s="8">
        <v>26414</v>
      </c>
      <c r="E26" s="8">
        <v>26533</v>
      </c>
      <c r="F26" s="13">
        <v>6522</v>
      </c>
      <c r="G26" s="13">
        <v>22179</v>
      </c>
      <c r="H26" s="13">
        <v>119</v>
      </c>
    </row>
    <row r="27" spans="1:8" ht="14.1" customHeight="1">
      <c r="A27" s="63" t="s">
        <v>239</v>
      </c>
      <c r="B27" s="97">
        <v>38077</v>
      </c>
      <c r="C27" s="13">
        <v>33455</v>
      </c>
      <c r="D27" s="8">
        <v>27375</v>
      </c>
      <c r="E27" s="8">
        <v>27472</v>
      </c>
      <c r="F27" s="13">
        <v>6093</v>
      </c>
      <c r="G27" s="13">
        <v>23210</v>
      </c>
      <c r="H27" s="13">
        <v>97</v>
      </c>
    </row>
    <row r="28" spans="1:8" ht="14.1" customHeight="1">
      <c r="A28" s="63" t="s">
        <v>60</v>
      </c>
      <c r="B28" s="97">
        <v>38442</v>
      </c>
      <c r="C28" s="13">
        <v>33104</v>
      </c>
      <c r="D28" s="8">
        <v>28240</v>
      </c>
      <c r="E28" s="8">
        <v>28307</v>
      </c>
      <c r="F28" s="13">
        <v>5639</v>
      </c>
      <c r="G28" s="13">
        <v>24138</v>
      </c>
      <c r="H28" s="13">
        <v>67</v>
      </c>
    </row>
    <row r="29" spans="1:8" ht="14.1" customHeight="1">
      <c r="A29" s="63" t="s">
        <v>59</v>
      </c>
      <c r="B29" s="97">
        <v>38807</v>
      </c>
      <c r="C29" s="13">
        <v>32661</v>
      </c>
      <c r="D29" s="8">
        <v>29298</v>
      </c>
      <c r="E29" s="8">
        <v>29343</v>
      </c>
      <c r="F29" s="13">
        <v>5175</v>
      </c>
      <c r="G29" s="13">
        <v>25275</v>
      </c>
      <c r="H29" s="13">
        <v>45</v>
      </c>
    </row>
    <row r="30" spans="1:8" ht="14.1" customHeight="1">
      <c r="A30" s="63" t="s">
        <v>58</v>
      </c>
      <c r="B30" s="97">
        <v>39172</v>
      </c>
      <c r="C30" s="13">
        <v>31772</v>
      </c>
      <c r="D30" s="8">
        <v>30395</v>
      </c>
      <c r="E30" s="8">
        <v>30426</v>
      </c>
      <c r="F30" s="13">
        <v>4815</v>
      </c>
      <c r="G30" s="13">
        <v>26433</v>
      </c>
      <c r="H30" s="13">
        <v>31</v>
      </c>
    </row>
    <row r="31" spans="1:8" ht="14.1" customHeight="1">
      <c r="A31" s="63" t="s">
        <v>57</v>
      </c>
      <c r="B31" s="97">
        <v>39538</v>
      </c>
      <c r="C31" s="13">
        <v>30543</v>
      </c>
      <c r="D31" s="8">
        <v>31469</v>
      </c>
      <c r="E31" s="18" t="s">
        <v>17</v>
      </c>
      <c r="F31" s="16" t="s">
        <v>19</v>
      </c>
      <c r="G31" s="13">
        <v>27535</v>
      </c>
      <c r="H31" s="13">
        <v>23</v>
      </c>
    </row>
    <row r="32" spans="1:8" ht="14.1" customHeight="1">
      <c r="A32" s="63" t="s">
        <v>56</v>
      </c>
      <c r="B32" s="97">
        <v>39903</v>
      </c>
      <c r="C32" s="13">
        <v>29820</v>
      </c>
      <c r="D32" s="8">
        <v>32567</v>
      </c>
      <c r="E32" s="18" t="s">
        <v>17</v>
      </c>
      <c r="F32" s="16" t="s">
        <v>19</v>
      </c>
      <c r="G32" s="13">
        <v>30225</v>
      </c>
      <c r="H32" s="13">
        <v>21</v>
      </c>
    </row>
    <row r="33" spans="1:8" ht="14.1" customHeight="1">
      <c r="A33" s="63" t="s">
        <v>55</v>
      </c>
      <c r="B33" s="97">
        <v>40268</v>
      </c>
      <c r="C33" s="13">
        <v>29272</v>
      </c>
      <c r="D33" s="8">
        <v>33378</v>
      </c>
      <c r="E33" s="18" t="s">
        <v>17</v>
      </c>
      <c r="F33" s="16" t="s">
        <v>19</v>
      </c>
      <c r="G33" s="13">
        <v>31010</v>
      </c>
      <c r="H33" s="13">
        <v>15</v>
      </c>
    </row>
    <row r="34" spans="1:8" ht="14.1" customHeight="1">
      <c r="A34" s="63" t="s">
        <v>54</v>
      </c>
      <c r="B34" s="97">
        <v>40633</v>
      </c>
      <c r="C34" s="13">
        <v>28326</v>
      </c>
      <c r="D34" s="8">
        <v>33807</v>
      </c>
      <c r="E34" s="18" t="s">
        <v>17</v>
      </c>
      <c r="F34" s="16" t="s">
        <v>19</v>
      </c>
      <c r="G34" s="13">
        <v>31412</v>
      </c>
      <c r="H34" s="16" t="s">
        <v>19</v>
      </c>
    </row>
    <row r="35" spans="1:8" ht="14.1" customHeight="1">
      <c r="A35" s="63" t="s">
        <v>53</v>
      </c>
      <c r="B35" s="97">
        <v>40999</v>
      </c>
      <c r="C35" s="13">
        <v>27563</v>
      </c>
      <c r="D35" s="8">
        <v>34411</v>
      </c>
      <c r="E35" s="18" t="s">
        <v>17</v>
      </c>
      <c r="F35" s="16" t="s">
        <v>19</v>
      </c>
      <c r="G35" s="13">
        <v>31978</v>
      </c>
      <c r="H35" s="16" t="s">
        <v>19</v>
      </c>
    </row>
    <row r="36" spans="1:8" ht="14.1" customHeight="1">
      <c r="A36" s="63" t="s">
        <v>52</v>
      </c>
      <c r="B36" s="97">
        <v>41364</v>
      </c>
      <c r="C36" s="13">
        <v>26927</v>
      </c>
      <c r="D36" s="8">
        <v>35725</v>
      </c>
      <c r="E36" s="18" t="s">
        <v>17</v>
      </c>
      <c r="F36" s="16" t="s">
        <v>19</v>
      </c>
      <c r="G36" s="13">
        <v>33271</v>
      </c>
      <c r="H36" s="16" t="s">
        <v>19</v>
      </c>
    </row>
    <row r="37" spans="1:8" ht="14.1" customHeight="1">
      <c r="A37" s="63" t="s">
        <v>51</v>
      </c>
      <c r="B37" s="97">
        <v>41729</v>
      </c>
      <c r="C37" s="13">
        <v>26113</v>
      </c>
      <c r="D37" s="8">
        <v>36989</v>
      </c>
      <c r="E37" s="18" t="s">
        <v>17</v>
      </c>
      <c r="F37" s="16" t="s">
        <v>19</v>
      </c>
      <c r="G37" s="13">
        <v>34504</v>
      </c>
      <c r="H37" s="16" t="s">
        <v>19</v>
      </c>
    </row>
    <row r="38" spans="1:8" ht="14.1" customHeight="1">
      <c r="A38" s="63" t="s">
        <v>50</v>
      </c>
      <c r="B38" s="97">
        <v>42094</v>
      </c>
      <c r="C38" s="13">
        <v>25295</v>
      </c>
      <c r="D38" s="8">
        <v>38081</v>
      </c>
      <c r="E38" s="18" t="s">
        <v>17</v>
      </c>
      <c r="F38" s="16" t="s">
        <v>19</v>
      </c>
      <c r="G38" s="13">
        <v>35568</v>
      </c>
      <c r="H38" s="16" t="s">
        <v>19</v>
      </c>
    </row>
    <row r="39" spans="1:8" ht="14.1" customHeight="1">
      <c r="A39" s="63" t="s">
        <v>49</v>
      </c>
      <c r="B39" s="97">
        <v>42460</v>
      </c>
      <c r="C39" s="13">
        <v>24342</v>
      </c>
      <c r="D39" s="8">
        <v>38925</v>
      </c>
      <c r="E39" s="18" t="s">
        <v>17</v>
      </c>
      <c r="F39" s="16" t="s">
        <v>24</v>
      </c>
      <c r="G39" s="13">
        <v>36385</v>
      </c>
      <c r="H39" s="16" t="s">
        <v>20</v>
      </c>
    </row>
    <row r="40" spans="1:8" ht="14.1" customHeight="1">
      <c r="A40" s="63" t="s">
        <v>48</v>
      </c>
      <c r="B40" s="97">
        <v>42825</v>
      </c>
      <c r="C40" s="13">
        <v>23065</v>
      </c>
      <c r="D40" s="8">
        <v>39460</v>
      </c>
      <c r="E40" s="18" t="s">
        <v>17</v>
      </c>
      <c r="F40" s="16" t="s">
        <v>25</v>
      </c>
      <c r="G40" s="13">
        <v>36859</v>
      </c>
      <c r="H40" s="16" t="s">
        <v>17</v>
      </c>
    </row>
    <row r="41" spans="1:8" ht="14.1" customHeight="1">
      <c r="A41" s="63" t="s">
        <v>47</v>
      </c>
      <c r="B41" s="97">
        <v>43190</v>
      </c>
      <c r="C41" s="13">
        <v>22256</v>
      </c>
      <c r="D41" s="8">
        <v>40175</v>
      </c>
      <c r="E41" s="18" t="s">
        <v>17</v>
      </c>
      <c r="F41" s="16" t="s">
        <v>18</v>
      </c>
      <c r="G41" s="13">
        <v>37563</v>
      </c>
      <c r="H41" s="16" t="s">
        <v>17</v>
      </c>
    </row>
    <row r="42" spans="1:8" ht="14.1" customHeight="1">
      <c r="A42" s="63" t="s">
        <v>240</v>
      </c>
      <c r="B42" s="97">
        <v>43555</v>
      </c>
      <c r="C42" s="13">
        <v>21421</v>
      </c>
      <c r="D42" s="8">
        <v>40572</v>
      </c>
      <c r="E42" s="18" t="s">
        <v>17</v>
      </c>
      <c r="F42" s="16" t="s">
        <v>18</v>
      </c>
      <c r="G42" s="13">
        <v>37938</v>
      </c>
      <c r="H42" s="16" t="s">
        <v>17</v>
      </c>
    </row>
    <row r="43" spans="1:8" ht="14.1" customHeight="1">
      <c r="A43" s="63" t="s">
        <v>241</v>
      </c>
      <c r="B43" s="97">
        <v>43921</v>
      </c>
      <c r="C43" s="13">
        <v>20772</v>
      </c>
      <c r="D43" s="8">
        <v>40918</v>
      </c>
      <c r="E43" s="18" t="s">
        <v>17</v>
      </c>
      <c r="F43" s="16" t="s">
        <v>18</v>
      </c>
      <c r="G43" s="13">
        <v>38279</v>
      </c>
      <c r="H43" s="16" t="s">
        <v>17</v>
      </c>
    </row>
    <row r="44" spans="1:8" ht="14.1" customHeight="1">
      <c r="A44" s="63" t="s">
        <v>377</v>
      </c>
      <c r="B44" s="97">
        <v>44286</v>
      </c>
      <c r="C44" s="13">
        <v>20246</v>
      </c>
      <c r="D44" s="8">
        <v>41132</v>
      </c>
      <c r="E44" s="18" t="s">
        <v>17</v>
      </c>
      <c r="F44" s="16" t="s">
        <v>18</v>
      </c>
      <c r="G44" s="13">
        <v>38482</v>
      </c>
      <c r="H44" s="16" t="s">
        <v>17</v>
      </c>
    </row>
    <row r="45" spans="1:8" ht="14.1" customHeight="1">
      <c r="A45" s="63" t="s">
        <v>422</v>
      </c>
      <c r="B45" s="97">
        <v>44651</v>
      </c>
      <c r="C45" s="13">
        <v>19756</v>
      </c>
      <c r="D45" s="8">
        <v>41317</v>
      </c>
      <c r="E45" s="18" t="s">
        <v>17</v>
      </c>
      <c r="F45" s="16" t="s">
        <v>18</v>
      </c>
      <c r="G45" s="13">
        <v>38632</v>
      </c>
      <c r="H45" s="16" t="s">
        <v>17</v>
      </c>
    </row>
    <row r="46" spans="1:8" ht="14.1" customHeight="1">
      <c r="A46" s="63" t="s">
        <v>429</v>
      </c>
      <c r="B46" s="97">
        <v>45016</v>
      </c>
      <c r="C46" s="13">
        <v>18806</v>
      </c>
      <c r="D46" s="8">
        <v>41286</v>
      </c>
      <c r="E46" s="18" t="s">
        <v>17</v>
      </c>
      <c r="F46" s="16" t="s">
        <v>18</v>
      </c>
      <c r="G46" s="13">
        <v>38573</v>
      </c>
      <c r="H46" s="16" t="s">
        <v>17</v>
      </c>
    </row>
    <row r="47" spans="1:8" ht="14.1" customHeight="1">
      <c r="A47" s="19"/>
      <c r="B47" s="19"/>
      <c r="C47" s="19"/>
      <c r="D47" s="20"/>
      <c r="E47" s="20"/>
      <c r="F47" s="20"/>
      <c r="G47" s="20"/>
      <c r="H47" s="20"/>
    </row>
    <row r="49" spans="1:2" ht="14.1" customHeight="1">
      <c r="A49" s="2" t="s">
        <v>5</v>
      </c>
      <c r="B49" s="2"/>
    </row>
    <row r="50" spans="1:2" ht="14.1" customHeight="1">
      <c r="A50" s="58" t="s">
        <v>382</v>
      </c>
      <c r="B50" s="58"/>
    </row>
  </sheetData>
  <sheetProtection algorithmName="SHA-512" hashValue="3vxax6/m+UQGCTwhJy/DmIgD6LijBwA6XsH7wWiZAHI7az2oH+iuNUaseojahPyKxy5kuL7Gonvff+QBqBIhTw==" saltValue="cwYieYW02xMZmTfCq9aMDQ==" spinCount="100000" sheet="1" objects="1" scenarios="1"/>
  <phoneticPr fontId="2"/>
  <pageMargins left="0.23622047244094491" right="0.23622047244094491" top="0.74803149606299213" bottom="0.74803149606299213" header="0.31496062992125984" footer="0.31496062992125984"/>
  <pageSetup paperSize="9" pageOrder="overThenDown"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E19"/>
  <sheetViews>
    <sheetView zoomScaleNormal="100" zoomScaleSheetLayoutView="50" workbookViewId="0">
      <pane xSplit="1" ySplit="5" topLeftCell="B6" activePane="bottomRight" state="frozen"/>
      <selection activeCell="H37" sqref="H37"/>
      <selection pane="topRight" activeCell="H37" sqref="H37"/>
      <selection pane="bottomLeft" activeCell="H37" sqref="H37"/>
      <selection pane="bottomRight" activeCell="C14" sqref="C14"/>
    </sheetView>
  </sheetViews>
  <sheetFormatPr defaultColWidth="15.625" defaultRowHeight="14.1" customHeight="1"/>
  <cols>
    <col min="1" max="1" width="11.625" style="65" customWidth="1"/>
    <col min="2" max="2" width="15.625" style="65"/>
    <col min="3" max="16384" width="15.625" style="58"/>
  </cols>
  <sheetData>
    <row r="1" spans="1:5" ht="14.1" customHeight="1">
      <c r="A1" s="49" t="s">
        <v>141</v>
      </c>
    </row>
    <row r="2" spans="1:5" ht="14.1" customHeight="1">
      <c r="B2" s="58"/>
      <c r="C2" s="11"/>
      <c r="D2" s="11"/>
    </row>
    <row r="3" spans="1:5" s="78" customFormat="1" ht="14.1" customHeight="1">
      <c r="B3" s="6"/>
      <c r="E3" s="3"/>
    </row>
    <row r="4" spans="1:5" s="59" customFormat="1" ht="14.1" customHeight="1">
      <c r="A4" s="120"/>
      <c r="B4" s="112" t="s">
        <v>137</v>
      </c>
      <c r="C4" s="112" t="s">
        <v>138</v>
      </c>
      <c r="D4" s="113" t="s">
        <v>416</v>
      </c>
      <c r="E4" s="113" t="s">
        <v>139</v>
      </c>
    </row>
    <row r="5" spans="1:5" ht="14.1" customHeight="1">
      <c r="A5" s="106"/>
      <c r="B5" s="62" t="s">
        <v>334</v>
      </c>
      <c r="C5" s="62" t="s">
        <v>334</v>
      </c>
      <c r="D5" s="62" t="s">
        <v>334</v>
      </c>
      <c r="E5" s="62" t="s">
        <v>334</v>
      </c>
    </row>
    <row r="6" spans="1:5" ht="14.1" customHeight="1">
      <c r="A6" s="121" t="s">
        <v>242</v>
      </c>
      <c r="B6" s="15">
        <v>19599</v>
      </c>
      <c r="C6" s="15">
        <v>18656</v>
      </c>
      <c r="D6" s="15" t="s">
        <v>17</v>
      </c>
      <c r="E6" s="12">
        <v>943</v>
      </c>
    </row>
    <row r="7" spans="1:5" ht="14.1" customHeight="1">
      <c r="A7" s="121" t="s">
        <v>243</v>
      </c>
      <c r="B7" s="15">
        <v>20122</v>
      </c>
      <c r="C7" s="15">
        <v>19165</v>
      </c>
      <c r="D7" s="15" t="s">
        <v>17</v>
      </c>
      <c r="E7" s="12">
        <v>957</v>
      </c>
    </row>
    <row r="8" spans="1:5" ht="14.1" customHeight="1">
      <c r="A8" s="121" t="s">
        <v>244</v>
      </c>
      <c r="B8" s="15">
        <v>20508</v>
      </c>
      <c r="C8" s="15">
        <v>19550</v>
      </c>
      <c r="D8" s="15" t="s">
        <v>17</v>
      </c>
      <c r="E8" s="12">
        <v>958</v>
      </c>
    </row>
    <row r="9" spans="1:5" ht="14.1" customHeight="1">
      <c r="A9" s="121" t="s">
        <v>245</v>
      </c>
      <c r="B9" s="15">
        <v>20967</v>
      </c>
      <c r="C9" s="15">
        <v>19961</v>
      </c>
      <c r="D9" s="15" t="s">
        <v>17</v>
      </c>
      <c r="E9" s="12">
        <v>1006</v>
      </c>
    </row>
    <row r="10" spans="1:5" ht="14.1" customHeight="1">
      <c r="A10" s="121" t="s">
        <v>246</v>
      </c>
      <c r="B10" s="79">
        <v>21279</v>
      </c>
      <c r="C10" s="80">
        <v>20292</v>
      </c>
      <c r="D10" s="133" t="s">
        <v>17</v>
      </c>
      <c r="E10" s="80">
        <v>987</v>
      </c>
    </row>
    <row r="11" spans="1:5" ht="14.1" customHeight="1">
      <c r="A11" s="121" t="s">
        <v>247</v>
      </c>
      <c r="B11" s="79">
        <v>21003</v>
      </c>
      <c r="C11" s="80">
        <v>20117</v>
      </c>
      <c r="D11" s="133" t="s">
        <v>17</v>
      </c>
      <c r="E11" s="80">
        <v>886</v>
      </c>
    </row>
    <row r="12" spans="1:5" ht="14.1" customHeight="1">
      <c r="A12" s="121" t="s">
        <v>383</v>
      </c>
      <c r="B12" s="79">
        <v>21213</v>
      </c>
      <c r="C12" s="80">
        <v>20261</v>
      </c>
      <c r="D12" s="133" t="s">
        <v>17</v>
      </c>
      <c r="E12" s="80">
        <v>952</v>
      </c>
    </row>
    <row r="13" spans="1:5" ht="14.1" customHeight="1">
      <c r="A13" s="121" t="s">
        <v>415</v>
      </c>
      <c r="B13" s="79">
        <v>21840</v>
      </c>
      <c r="C13" s="80">
        <v>16825</v>
      </c>
      <c r="D13" s="133">
        <v>3984</v>
      </c>
      <c r="E13" s="80">
        <v>1031</v>
      </c>
    </row>
    <row r="14" spans="1:5" ht="14.1" customHeight="1">
      <c r="A14" s="121" t="s">
        <v>434</v>
      </c>
      <c r="B14" s="79">
        <v>22531</v>
      </c>
      <c r="C14" s="80">
        <v>17484</v>
      </c>
      <c r="D14" s="133">
        <v>3905</v>
      </c>
      <c r="E14" s="80">
        <v>1142</v>
      </c>
    </row>
    <row r="15" spans="1:5" ht="14.1" customHeight="1">
      <c r="A15" s="19"/>
      <c r="B15" s="19"/>
      <c r="C15" s="20"/>
      <c r="D15" s="20"/>
      <c r="E15" s="20"/>
    </row>
    <row r="17" spans="1:1" ht="14.1" customHeight="1">
      <c r="A17" s="2" t="s">
        <v>140</v>
      </c>
    </row>
    <row r="19" spans="1:1" ht="14.1" customHeight="1">
      <c r="A19" s="58"/>
    </row>
  </sheetData>
  <sheetProtection algorithmName="SHA-512" hashValue="XbkNe7DAy0kbxVYkkLepO5n/u/Y0qIsgfxCAwU/l4SA4Tx0sj79Jg17ifgk5+7HgK/8gRWAHjTwQI9fAuusZdw==" saltValue="IRPzTg2I0avu6gIv6KxSEg==" spinCount="100000" sheet="1" objects="1" scenarios="1"/>
  <phoneticPr fontId="2"/>
  <pageMargins left="0.23622047244094491" right="0.23622047244094491" top="0.74803149606299213" bottom="0.74803149606299213" header="0.31496062992125984" footer="0.31496062992125984"/>
  <pageSetup paperSize="9" pageOrder="overThenDown"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H60"/>
  <sheetViews>
    <sheetView zoomScaleNormal="100" zoomScaleSheetLayoutView="50" workbookViewId="0">
      <pane xSplit="1" ySplit="6" topLeftCell="B37" activePane="bottomRight" state="frozen"/>
      <selection activeCell="H37" sqref="H37"/>
      <selection pane="topRight" activeCell="H37" sqref="H37"/>
      <selection pane="bottomLeft" activeCell="H37" sqref="H37"/>
      <selection pane="bottomRight" activeCell="G63" sqref="G63"/>
    </sheetView>
  </sheetViews>
  <sheetFormatPr defaultColWidth="15.625" defaultRowHeight="14.1" customHeight="1"/>
  <cols>
    <col min="1" max="1" width="11.625" style="65" customWidth="1"/>
    <col min="2" max="2" width="10.625" style="65" customWidth="1"/>
    <col min="3" max="4" width="10.625" style="58" customWidth="1"/>
    <col min="5" max="5" width="13.125" style="58" bestFit="1" customWidth="1"/>
    <col min="6" max="6" width="15.625" style="58"/>
    <col min="7" max="8" width="10.625" style="58" customWidth="1"/>
    <col min="9" max="16384" width="15.625" style="58"/>
  </cols>
  <sheetData>
    <row r="1" spans="1:8" ht="14.1" customHeight="1">
      <c r="A1" s="49" t="s">
        <v>6</v>
      </c>
    </row>
    <row r="2" spans="1:8" s="70" customFormat="1" ht="14.1" customHeight="1">
      <c r="B2" s="1"/>
      <c r="C2" s="71"/>
      <c r="D2" s="4"/>
      <c r="E2" s="4"/>
      <c r="F2" s="72"/>
      <c r="G2" s="72"/>
      <c r="H2" s="72"/>
    </row>
    <row r="3" spans="1:8" s="70" customFormat="1" ht="14.1" customHeight="1">
      <c r="A3" s="73"/>
      <c r="B3" s="73"/>
      <c r="D3" s="74"/>
      <c r="E3" s="74"/>
      <c r="F3" s="74"/>
      <c r="G3" s="74"/>
      <c r="H3" s="74"/>
    </row>
    <row r="4" spans="1:8" s="75" customFormat="1" ht="14.1" customHeight="1">
      <c r="A4" s="122"/>
      <c r="B4" s="141" t="s">
        <v>15</v>
      </c>
      <c r="C4" s="142"/>
      <c r="D4" s="142"/>
      <c r="E4" s="142"/>
      <c r="F4" s="142"/>
      <c r="G4" s="142"/>
      <c r="H4" s="142"/>
    </row>
    <row r="5" spans="1:8" s="76" customFormat="1" ht="27" customHeight="1">
      <c r="A5" s="123"/>
      <c r="B5" s="126" t="s">
        <v>328</v>
      </c>
      <c r="C5" s="34" t="s">
        <v>329</v>
      </c>
      <c r="D5" s="35" t="s">
        <v>330</v>
      </c>
      <c r="E5" s="35" t="s">
        <v>16</v>
      </c>
      <c r="F5" s="35" t="s">
        <v>331</v>
      </c>
      <c r="G5" s="35" t="s">
        <v>332</v>
      </c>
      <c r="H5" s="127" t="s">
        <v>333</v>
      </c>
    </row>
    <row r="6" spans="1:8" ht="14.1" customHeight="1">
      <c r="A6" s="106"/>
      <c r="B6" s="62" t="s">
        <v>323</v>
      </c>
      <c r="C6" s="62" t="s">
        <v>324</v>
      </c>
      <c r="D6" s="62" t="s">
        <v>325</v>
      </c>
      <c r="E6" s="62"/>
      <c r="F6" s="62" t="s">
        <v>326</v>
      </c>
      <c r="G6" s="62" t="s">
        <v>327</v>
      </c>
      <c r="H6" s="62" t="s">
        <v>327</v>
      </c>
    </row>
    <row r="7" spans="1:8" ht="14.1" customHeight="1">
      <c r="A7" s="124" t="s">
        <v>248</v>
      </c>
      <c r="B7" s="7">
        <v>46012</v>
      </c>
      <c r="C7" s="7" t="s">
        <v>37</v>
      </c>
      <c r="D7" s="7" t="s">
        <v>37</v>
      </c>
      <c r="E7" s="7" t="s">
        <v>37</v>
      </c>
      <c r="F7" s="7" t="s">
        <v>37</v>
      </c>
      <c r="G7" s="7" t="s">
        <v>37</v>
      </c>
      <c r="H7" s="7" t="s">
        <v>37</v>
      </c>
    </row>
    <row r="8" spans="1:8" ht="14.1" customHeight="1">
      <c r="A8" s="124" t="s">
        <v>249</v>
      </c>
      <c r="B8" s="7">
        <v>45939</v>
      </c>
      <c r="C8" s="7" t="s">
        <v>19</v>
      </c>
      <c r="D8" s="7" t="s">
        <v>19</v>
      </c>
      <c r="E8" s="7" t="s">
        <v>19</v>
      </c>
      <c r="F8" s="7" t="s">
        <v>19</v>
      </c>
      <c r="G8" s="7" t="s">
        <v>19</v>
      </c>
      <c r="H8" s="7" t="s">
        <v>19</v>
      </c>
    </row>
    <row r="9" spans="1:8" ht="14.1" customHeight="1">
      <c r="A9" s="124" t="s">
        <v>250</v>
      </c>
      <c r="B9" s="7">
        <v>45708</v>
      </c>
      <c r="C9" s="7" t="s">
        <v>18</v>
      </c>
      <c r="D9" s="7" t="s">
        <v>18</v>
      </c>
      <c r="E9" s="7" t="s">
        <v>18</v>
      </c>
      <c r="F9" s="7" t="s">
        <v>18</v>
      </c>
      <c r="G9" s="7" t="s">
        <v>18</v>
      </c>
      <c r="H9" s="7" t="s">
        <v>18</v>
      </c>
    </row>
    <row r="10" spans="1:8" ht="14.1" customHeight="1">
      <c r="A10" s="124" t="s">
        <v>251</v>
      </c>
      <c r="B10" s="7">
        <v>45772</v>
      </c>
      <c r="C10" s="7" t="s">
        <v>18</v>
      </c>
      <c r="D10" s="7" t="s">
        <v>18</v>
      </c>
      <c r="E10" s="7" t="s">
        <v>18</v>
      </c>
      <c r="F10" s="7" t="s">
        <v>18</v>
      </c>
      <c r="G10" s="7" t="s">
        <v>18</v>
      </c>
      <c r="H10" s="7" t="s">
        <v>18</v>
      </c>
    </row>
    <row r="11" spans="1:8" ht="14.1" customHeight="1">
      <c r="A11" s="124" t="s">
        <v>252</v>
      </c>
      <c r="B11" s="7">
        <v>46171</v>
      </c>
      <c r="C11" s="7" t="s">
        <v>18</v>
      </c>
      <c r="D11" s="7" t="s">
        <v>18</v>
      </c>
      <c r="E11" s="7" t="s">
        <v>18</v>
      </c>
      <c r="F11" s="7" t="s">
        <v>18</v>
      </c>
      <c r="G11" s="7" t="s">
        <v>18</v>
      </c>
      <c r="H11" s="7" t="s">
        <v>18</v>
      </c>
    </row>
    <row r="12" spans="1:8" ht="14.1" customHeight="1">
      <c r="A12" s="124" t="s">
        <v>253</v>
      </c>
      <c r="B12" s="7">
        <v>46574</v>
      </c>
      <c r="C12" s="7" t="s">
        <v>18</v>
      </c>
      <c r="D12" s="7" t="s">
        <v>18</v>
      </c>
      <c r="E12" s="7" t="s">
        <v>18</v>
      </c>
      <c r="F12" s="7" t="s">
        <v>18</v>
      </c>
      <c r="G12" s="7" t="s">
        <v>18</v>
      </c>
      <c r="H12" s="7" t="s">
        <v>18</v>
      </c>
    </row>
    <row r="13" spans="1:8" ht="14.1" customHeight="1">
      <c r="A13" s="124" t="s">
        <v>254</v>
      </c>
      <c r="B13" s="7">
        <v>46861</v>
      </c>
      <c r="C13" s="7" t="s">
        <v>18</v>
      </c>
      <c r="D13" s="7" t="s">
        <v>18</v>
      </c>
      <c r="E13" s="7" t="s">
        <v>18</v>
      </c>
      <c r="F13" s="7" t="s">
        <v>18</v>
      </c>
      <c r="G13" s="7" t="s">
        <v>18</v>
      </c>
      <c r="H13" s="7" t="s">
        <v>18</v>
      </c>
    </row>
    <row r="14" spans="1:8" ht="14.1" customHeight="1">
      <c r="A14" s="124" t="s">
        <v>255</v>
      </c>
      <c r="B14" s="7">
        <v>46738</v>
      </c>
      <c r="C14" s="7" t="s">
        <v>18</v>
      </c>
      <c r="D14" s="7" t="s">
        <v>18</v>
      </c>
      <c r="E14" s="7" t="s">
        <v>18</v>
      </c>
      <c r="F14" s="7" t="s">
        <v>18</v>
      </c>
      <c r="G14" s="7" t="s">
        <v>18</v>
      </c>
      <c r="H14" s="7" t="s">
        <v>18</v>
      </c>
    </row>
    <row r="15" spans="1:8" ht="14.1" customHeight="1">
      <c r="A15" s="124" t="s">
        <v>256</v>
      </c>
      <c r="B15" s="7">
        <v>46121</v>
      </c>
      <c r="C15" s="7" t="s">
        <v>18</v>
      </c>
      <c r="D15" s="7" t="s">
        <v>18</v>
      </c>
      <c r="E15" s="7" t="s">
        <v>18</v>
      </c>
      <c r="F15" s="7" t="s">
        <v>18</v>
      </c>
      <c r="G15" s="7" t="s">
        <v>18</v>
      </c>
      <c r="H15" s="7" t="s">
        <v>18</v>
      </c>
    </row>
    <row r="16" spans="1:8" ht="14.1" customHeight="1">
      <c r="A16" s="124" t="s">
        <v>257</v>
      </c>
      <c r="B16" s="7">
        <v>44798</v>
      </c>
      <c r="C16" s="7" t="s">
        <v>18</v>
      </c>
      <c r="D16" s="7" t="s">
        <v>18</v>
      </c>
      <c r="E16" s="7" t="s">
        <v>18</v>
      </c>
      <c r="F16" s="7" t="s">
        <v>18</v>
      </c>
      <c r="G16" s="7" t="s">
        <v>18</v>
      </c>
      <c r="H16" s="7" t="s">
        <v>18</v>
      </c>
    </row>
    <row r="17" spans="1:8" ht="14.1" customHeight="1">
      <c r="A17" s="124" t="s">
        <v>258</v>
      </c>
      <c r="B17" s="7">
        <v>43796</v>
      </c>
      <c r="C17" s="7" t="s">
        <v>18</v>
      </c>
      <c r="D17" s="7" t="s">
        <v>18</v>
      </c>
      <c r="E17" s="7" t="s">
        <v>18</v>
      </c>
      <c r="F17" s="7" t="s">
        <v>18</v>
      </c>
      <c r="G17" s="7" t="s">
        <v>18</v>
      </c>
      <c r="H17" s="7" t="s">
        <v>18</v>
      </c>
    </row>
    <row r="18" spans="1:8" ht="14.1" customHeight="1">
      <c r="A18" s="124" t="s">
        <v>148</v>
      </c>
      <c r="B18" s="7">
        <v>42650</v>
      </c>
      <c r="C18" s="7" t="s">
        <v>18</v>
      </c>
      <c r="D18" s="7" t="s">
        <v>18</v>
      </c>
      <c r="E18" s="7" t="s">
        <v>18</v>
      </c>
      <c r="F18" s="7" t="s">
        <v>18</v>
      </c>
      <c r="G18" s="7" t="s">
        <v>18</v>
      </c>
      <c r="H18" s="7" t="s">
        <v>18</v>
      </c>
    </row>
    <row r="19" spans="1:8" ht="14.1" customHeight="1">
      <c r="A19" s="124" t="s">
        <v>149</v>
      </c>
      <c r="B19" s="7">
        <v>42021</v>
      </c>
      <c r="C19" s="7" t="s">
        <v>18</v>
      </c>
      <c r="D19" s="7" t="s">
        <v>18</v>
      </c>
      <c r="E19" s="7" t="s">
        <v>18</v>
      </c>
      <c r="F19" s="7" t="s">
        <v>18</v>
      </c>
      <c r="G19" s="7" t="s">
        <v>18</v>
      </c>
      <c r="H19" s="7" t="s">
        <v>18</v>
      </c>
    </row>
    <row r="20" spans="1:8" ht="14.1" customHeight="1">
      <c r="A20" s="124" t="s">
        <v>150</v>
      </c>
      <c r="B20" s="7">
        <v>41610</v>
      </c>
      <c r="C20" s="7" t="s">
        <v>18</v>
      </c>
      <c r="D20" s="7" t="s">
        <v>18</v>
      </c>
      <c r="E20" s="7" t="s">
        <v>18</v>
      </c>
      <c r="F20" s="7" t="s">
        <v>18</v>
      </c>
      <c r="G20" s="7" t="s">
        <v>18</v>
      </c>
      <c r="H20" s="7" t="s">
        <v>18</v>
      </c>
    </row>
    <row r="21" spans="1:8" ht="14.1" customHeight="1">
      <c r="A21" s="124" t="s">
        <v>151</v>
      </c>
      <c r="B21" s="7">
        <v>41759</v>
      </c>
      <c r="C21" s="7" t="s">
        <v>18</v>
      </c>
      <c r="D21" s="7" t="s">
        <v>18</v>
      </c>
      <c r="E21" s="7" t="s">
        <v>18</v>
      </c>
      <c r="F21" s="7" t="s">
        <v>18</v>
      </c>
      <c r="G21" s="7" t="s">
        <v>18</v>
      </c>
      <c r="H21" s="7" t="s">
        <v>18</v>
      </c>
    </row>
    <row r="22" spans="1:8" ht="14.1" customHeight="1">
      <c r="A22" s="124" t="s">
        <v>152</v>
      </c>
      <c r="B22" s="7">
        <v>42383</v>
      </c>
      <c r="C22" s="7" t="s">
        <v>18</v>
      </c>
      <c r="D22" s="7" t="s">
        <v>18</v>
      </c>
      <c r="E22" s="7" t="s">
        <v>18</v>
      </c>
      <c r="F22" s="7" t="s">
        <v>18</v>
      </c>
      <c r="G22" s="7" t="s">
        <v>18</v>
      </c>
      <c r="H22" s="7" t="s">
        <v>18</v>
      </c>
    </row>
    <row r="23" spans="1:8" ht="14.1" customHeight="1">
      <c r="A23" s="124" t="s">
        <v>153</v>
      </c>
      <c r="B23" s="7">
        <v>43032</v>
      </c>
      <c r="C23" s="7" t="s">
        <v>18</v>
      </c>
      <c r="D23" s="7" t="s">
        <v>18</v>
      </c>
      <c r="E23" s="7" t="s">
        <v>18</v>
      </c>
      <c r="F23" s="7" t="s">
        <v>18</v>
      </c>
      <c r="G23" s="7" t="s">
        <v>18</v>
      </c>
      <c r="H23" s="7" t="s">
        <v>18</v>
      </c>
    </row>
    <row r="24" spans="1:8" ht="14.1" customHeight="1">
      <c r="A24" s="124" t="s">
        <v>154</v>
      </c>
      <c r="B24" s="7">
        <v>43754</v>
      </c>
      <c r="C24" s="7" t="s">
        <v>18</v>
      </c>
      <c r="D24" s="7" t="s">
        <v>18</v>
      </c>
      <c r="E24" s="7" t="s">
        <v>18</v>
      </c>
      <c r="F24" s="7" t="s">
        <v>18</v>
      </c>
      <c r="G24" s="7" t="s">
        <v>18</v>
      </c>
      <c r="H24" s="7" t="s">
        <v>18</v>
      </c>
    </row>
    <row r="25" spans="1:8" ht="14.1" customHeight="1">
      <c r="A25" s="124" t="s">
        <v>155</v>
      </c>
      <c r="B25" s="7">
        <v>45420</v>
      </c>
      <c r="C25" s="7" t="s">
        <v>18</v>
      </c>
      <c r="D25" s="7" t="s">
        <v>18</v>
      </c>
      <c r="E25" s="7" t="s">
        <v>18</v>
      </c>
      <c r="F25" s="7" t="s">
        <v>18</v>
      </c>
      <c r="G25" s="7" t="s">
        <v>18</v>
      </c>
      <c r="H25" s="7" t="s">
        <v>18</v>
      </c>
    </row>
    <row r="26" spans="1:8" ht="14.1" customHeight="1">
      <c r="A26" s="124" t="s">
        <v>156</v>
      </c>
      <c r="B26" s="7">
        <v>47025</v>
      </c>
      <c r="C26" s="7" t="s">
        <v>18</v>
      </c>
      <c r="D26" s="7" t="s">
        <v>18</v>
      </c>
      <c r="E26" s="7" t="s">
        <v>18</v>
      </c>
      <c r="F26" s="7" t="s">
        <v>18</v>
      </c>
      <c r="G26" s="7" t="s">
        <v>18</v>
      </c>
      <c r="H26" s="7" t="s">
        <v>18</v>
      </c>
    </row>
    <row r="27" spans="1:8" ht="14.1" customHeight="1">
      <c r="A27" s="124" t="s">
        <v>157</v>
      </c>
      <c r="B27" s="7">
        <v>48202</v>
      </c>
      <c r="C27" s="7" t="s">
        <v>18</v>
      </c>
      <c r="D27" s="7">
        <v>291614</v>
      </c>
      <c r="E27" s="7" t="s">
        <v>0</v>
      </c>
      <c r="F27" s="7" t="s">
        <v>0</v>
      </c>
      <c r="G27" s="7" t="s">
        <v>18</v>
      </c>
      <c r="H27" s="7" t="s">
        <v>18</v>
      </c>
    </row>
    <row r="28" spans="1:8" ht="14.1" customHeight="1">
      <c r="A28" s="124" t="s">
        <v>158</v>
      </c>
      <c r="B28" s="7">
        <v>49405</v>
      </c>
      <c r="C28" s="7" t="s">
        <v>22</v>
      </c>
      <c r="D28" s="7">
        <v>294497</v>
      </c>
      <c r="E28" s="7" t="s">
        <v>0</v>
      </c>
      <c r="F28" s="7" t="s">
        <v>0</v>
      </c>
      <c r="G28" s="7">
        <v>6022073</v>
      </c>
      <c r="H28" s="7">
        <v>6378457</v>
      </c>
    </row>
    <row r="29" spans="1:8" ht="14.1" customHeight="1">
      <c r="A29" s="124" t="s">
        <v>159</v>
      </c>
      <c r="B29" s="7">
        <v>50819</v>
      </c>
      <c r="C29" s="7" t="s">
        <v>22</v>
      </c>
      <c r="D29" s="7">
        <v>298664</v>
      </c>
      <c r="E29" s="7" t="s">
        <v>0</v>
      </c>
      <c r="F29" s="7" t="s">
        <v>0</v>
      </c>
      <c r="G29" s="7">
        <v>6080315</v>
      </c>
      <c r="H29" s="7">
        <v>6390729</v>
      </c>
    </row>
    <row r="30" spans="1:8" ht="14.1" customHeight="1">
      <c r="A30" s="124" t="s">
        <v>160</v>
      </c>
      <c r="B30" s="7">
        <v>51745</v>
      </c>
      <c r="C30" s="7" t="s">
        <v>22</v>
      </c>
      <c r="D30" s="7">
        <v>326055</v>
      </c>
      <c r="E30" s="7" t="s">
        <v>0</v>
      </c>
      <c r="F30" s="7" t="s">
        <v>0</v>
      </c>
      <c r="G30" s="7">
        <v>6655405</v>
      </c>
      <c r="H30" s="7">
        <v>6971267</v>
      </c>
    </row>
    <row r="31" spans="1:8" ht="14.1" customHeight="1">
      <c r="A31" s="124" t="s">
        <v>161</v>
      </c>
      <c r="B31" s="7">
        <v>52223</v>
      </c>
      <c r="C31" s="7">
        <v>465934</v>
      </c>
      <c r="D31" s="7">
        <v>348461</v>
      </c>
      <c r="E31" s="7" t="s">
        <v>0</v>
      </c>
      <c r="F31" s="7" t="s">
        <v>0</v>
      </c>
      <c r="G31" s="7">
        <v>7183304</v>
      </c>
      <c r="H31" s="7">
        <v>7414808</v>
      </c>
    </row>
    <row r="32" spans="1:8" ht="14.1" customHeight="1">
      <c r="A32" s="124" t="s">
        <v>99</v>
      </c>
      <c r="B32" s="7">
        <v>52252</v>
      </c>
      <c r="C32" s="7">
        <v>508400</v>
      </c>
      <c r="D32" s="7">
        <v>377016</v>
      </c>
      <c r="E32" s="32">
        <v>9935.59</v>
      </c>
      <c r="F32" s="7">
        <v>203153</v>
      </c>
      <c r="G32" s="7">
        <v>7611883</v>
      </c>
      <c r="H32" s="7">
        <v>7708846</v>
      </c>
    </row>
    <row r="33" spans="1:8" ht="14.1" customHeight="1">
      <c r="A33" s="124" t="s">
        <v>98</v>
      </c>
      <c r="B33" s="7">
        <v>51632</v>
      </c>
      <c r="C33" s="7">
        <v>534233</v>
      </c>
      <c r="D33" s="7">
        <v>390683</v>
      </c>
      <c r="E33" s="32">
        <v>10225.16</v>
      </c>
      <c r="F33" s="7">
        <v>207091</v>
      </c>
      <c r="G33" s="7">
        <v>7933948</v>
      </c>
      <c r="H33" s="7">
        <v>7912522</v>
      </c>
    </row>
    <row r="34" spans="1:8" ht="14.1" customHeight="1">
      <c r="A34" s="124" t="s">
        <v>97</v>
      </c>
      <c r="B34" s="7">
        <v>50744</v>
      </c>
      <c r="C34" s="7">
        <v>557017</v>
      </c>
      <c r="D34" s="7">
        <v>400950</v>
      </c>
      <c r="E34" s="32">
        <v>10549.65</v>
      </c>
      <c r="F34" s="7">
        <v>222084</v>
      </c>
      <c r="G34" s="7">
        <v>8555413</v>
      </c>
      <c r="H34" s="7">
        <v>8440523</v>
      </c>
    </row>
    <row r="35" spans="1:8" ht="14.1" customHeight="1">
      <c r="A35" s="124" t="s">
        <v>96</v>
      </c>
      <c r="B35" s="7">
        <v>36587</v>
      </c>
      <c r="C35" s="7">
        <v>557255</v>
      </c>
      <c r="D35" s="7">
        <v>397775</v>
      </c>
      <c r="E35" s="32">
        <v>10766.97</v>
      </c>
      <c r="F35" s="7">
        <v>237289</v>
      </c>
      <c r="G35" s="7">
        <v>8746643</v>
      </c>
      <c r="H35" s="7">
        <v>8766404</v>
      </c>
    </row>
    <row r="36" spans="1:8" ht="14.1" customHeight="1">
      <c r="A36" s="124" t="s">
        <v>95</v>
      </c>
      <c r="B36" s="7">
        <v>35672</v>
      </c>
      <c r="C36" s="7">
        <v>552579</v>
      </c>
      <c r="D36" s="7">
        <v>394722</v>
      </c>
      <c r="E36" s="32">
        <v>10858.03</v>
      </c>
      <c r="F36" s="7">
        <v>246067</v>
      </c>
      <c r="G36" s="7">
        <v>8997471</v>
      </c>
      <c r="H36" s="7">
        <v>8945278</v>
      </c>
    </row>
    <row r="37" spans="1:8" ht="14.1" customHeight="1">
      <c r="A37" s="124" t="s">
        <v>94</v>
      </c>
      <c r="B37" s="7">
        <v>34859</v>
      </c>
      <c r="C37" s="7">
        <v>549551</v>
      </c>
      <c r="D37" s="7">
        <v>385441</v>
      </c>
      <c r="E37" s="32">
        <v>10861.16</v>
      </c>
      <c r="F37" s="7">
        <v>248128</v>
      </c>
      <c r="G37" s="7">
        <v>8905911</v>
      </c>
      <c r="H37" s="7">
        <v>8805549</v>
      </c>
    </row>
    <row r="38" spans="1:8" ht="14.1" customHeight="1">
      <c r="A38" s="124" t="s">
        <v>93</v>
      </c>
      <c r="B38" s="14">
        <v>34484</v>
      </c>
      <c r="C38" s="14">
        <v>554112</v>
      </c>
      <c r="D38" s="14">
        <v>385725</v>
      </c>
      <c r="E38" s="33">
        <v>11047.86</v>
      </c>
      <c r="F38" s="14">
        <v>256272</v>
      </c>
      <c r="G38" s="14">
        <v>9165294</v>
      </c>
      <c r="H38" s="14">
        <v>8947483</v>
      </c>
    </row>
    <row r="39" spans="1:8" ht="14.1" customHeight="1">
      <c r="A39" s="124" t="s">
        <v>92</v>
      </c>
      <c r="B39" s="7">
        <v>33904</v>
      </c>
      <c r="C39" s="7">
        <v>551009</v>
      </c>
      <c r="D39" s="7">
        <v>383284</v>
      </c>
      <c r="E39" s="32">
        <v>11132.59</v>
      </c>
      <c r="F39" s="7">
        <v>259690</v>
      </c>
      <c r="G39" s="7">
        <v>9166118</v>
      </c>
      <c r="H39" s="7">
        <v>8940866</v>
      </c>
    </row>
    <row r="40" spans="1:8" ht="14.1" customHeight="1">
      <c r="A40" s="124" t="s">
        <v>91</v>
      </c>
      <c r="B40" s="7">
        <v>33159</v>
      </c>
      <c r="C40" s="7">
        <v>553163</v>
      </c>
      <c r="D40" s="7">
        <v>382554</v>
      </c>
      <c r="E40" s="32">
        <v>11330.9</v>
      </c>
      <c r="F40" s="7">
        <v>256789</v>
      </c>
      <c r="G40" s="7">
        <v>8941311</v>
      </c>
      <c r="H40" s="7">
        <v>8669706</v>
      </c>
    </row>
    <row r="41" spans="1:8" ht="14.1" customHeight="1">
      <c r="A41" s="124" t="s">
        <v>90</v>
      </c>
      <c r="B41" s="7">
        <v>32306</v>
      </c>
      <c r="C41" s="7">
        <v>553897</v>
      </c>
      <c r="D41" s="7">
        <v>380801</v>
      </c>
      <c r="E41" s="32">
        <v>11547.47</v>
      </c>
      <c r="F41" s="7">
        <v>259484</v>
      </c>
      <c r="G41" s="7">
        <v>8903544</v>
      </c>
      <c r="H41" s="7">
        <v>8557005</v>
      </c>
    </row>
    <row r="42" spans="1:8" ht="14.1" customHeight="1">
      <c r="A42" s="124" t="s">
        <v>89</v>
      </c>
      <c r="B42" s="7">
        <v>31437</v>
      </c>
      <c r="C42" s="7" t="s">
        <v>23</v>
      </c>
      <c r="D42" s="7" t="s">
        <v>23</v>
      </c>
      <c r="E42" s="7" t="s">
        <v>23</v>
      </c>
      <c r="F42" s="7" t="s">
        <v>23</v>
      </c>
      <c r="G42" s="7" t="s">
        <v>23</v>
      </c>
      <c r="H42" s="7" t="s">
        <v>23</v>
      </c>
    </row>
    <row r="43" spans="1:8" ht="14.1" customHeight="1">
      <c r="A43" s="124" t="s">
        <v>88</v>
      </c>
      <c r="B43" s="7">
        <v>29845</v>
      </c>
      <c r="C43" s="7" t="s">
        <v>18</v>
      </c>
      <c r="D43" s="7" t="s">
        <v>18</v>
      </c>
      <c r="E43" s="7" t="s">
        <v>18</v>
      </c>
      <c r="F43" s="7" t="s">
        <v>18</v>
      </c>
      <c r="G43" s="7" t="s">
        <v>18</v>
      </c>
      <c r="H43" s="7" t="s">
        <v>18</v>
      </c>
    </row>
    <row r="44" spans="1:8" ht="14.1" customHeight="1">
      <c r="A44" s="124" t="s">
        <v>87</v>
      </c>
      <c r="B44" s="7">
        <v>28395</v>
      </c>
      <c r="C44" s="7" t="s">
        <v>17</v>
      </c>
      <c r="D44" s="7" t="s">
        <v>17</v>
      </c>
      <c r="E44" s="7" t="s">
        <v>17</v>
      </c>
      <c r="F44" s="7" t="s">
        <v>17</v>
      </c>
      <c r="G44" s="7" t="s">
        <v>17</v>
      </c>
      <c r="H44" s="7" t="s">
        <v>17</v>
      </c>
    </row>
    <row r="45" spans="1:8" ht="14.1" customHeight="1">
      <c r="A45" s="124" t="s">
        <v>86</v>
      </c>
      <c r="B45" s="7">
        <v>27267</v>
      </c>
      <c r="C45" s="7" t="s">
        <v>18</v>
      </c>
      <c r="D45" s="7" t="s">
        <v>18</v>
      </c>
      <c r="E45" s="7" t="s">
        <v>18</v>
      </c>
      <c r="F45" s="7" t="s">
        <v>18</v>
      </c>
      <c r="G45" s="7" t="s">
        <v>18</v>
      </c>
      <c r="H45" s="7" t="s">
        <v>18</v>
      </c>
    </row>
    <row r="46" spans="1:8" ht="14.1" customHeight="1">
      <c r="A46" s="125" t="s">
        <v>259</v>
      </c>
      <c r="B46" s="7">
        <v>26565</v>
      </c>
      <c r="C46" s="7" t="s">
        <v>18</v>
      </c>
      <c r="D46" s="7" t="s">
        <v>18</v>
      </c>
      <c r="E46" s="7" t="s">
        <v>18</v>
      </c>
      <c r="F46" s="7" t="s">
        <v>18</v>
      </c>
      <c r="G46" s="7" t="s">
        <v>18</v>
      </c>
      <c r="H46" s="7" t="s">
        <v>18</v>
      </c>
    </row>
    <row r="47" spans="1:8" ht="14.1" customHeight="1">
      <c r="A47" s="125" t="s">
        <v>212</v>
      </c>
      <c r="B47" s="7">
        <v>26365</v>
      </c>
      <c r="C47" s="7" t="s">
        <v>18</v>
      </c>
      <c r="D47" s="7" t="s">
        <v>18</v>
      </c>
      <c r="E47" s="7" t="s">
        <v>18</v>
      </c>
      <c r="F47" s="7" t="s">
        <v>18</v>
      </c>
      <c r="G47" s="7" t="s">
        <v>18</v>
      </c>
      <c r="H47" s="7" t="s">
        <v>18</v>
      </c>
    </row>
    <row r="48" spans="1:8" ht="14.1" customHeight="1">
      <c r="A48" s="125" t="s">
        <v>372</v>
      </c>
      <c r="B48" s="7">
        <v>25661</v>
      </c>
      <c r="C48" s="7" t="s">
        <v>18</v>
      </c>
      <c r="D48" s="7" t="s">
        <v>18</v>
      </c>
      <c r="E48" s="7" t="s">
        <v>18</v>
      </c>
      <c r="F48" s="7" t="s">
        <v>18</v>
      </c>
      <c r="G48" s="7" t="s">
        <v>18</v>
      </c>
      <c r="H48" s="7" t="s">
        <v>18</v>
      </c>
    </row>
    <row r="49" spans="1:8" ht="14.1" customHeight="1">
      <c r="A49" s="125" t="s">
        <v>420</v>
      </c>
      <c r="B49" s="7">
        <v>24361</v>
      </c>
      <c r="C49" s="7" t="s">
        <v>18</v>
      </c>
      <c r="D49" s="7" t="s">
        <v>18</v>
      </c>
      <c r="E49" s="7" t="s">
        <v>18</v>
      </c>
      <c r="F49" s="7" t="s">
        <v>18</v>
      </c>
      <c r="G49" s="7" t="s">
        <v>18</v>
      </c>
      <c r="H49" s="7" t="s">
        <v>18</v>
      </c>
    </row>
    <row r="50" spans="1:8" ht="14.1" customHeight="1">
      <c r="A50" s="19"/>
      <c r="B50" s="19"/>
      <c r="C50" s="20"/>
      <c r="D50" s="20"/>
      <c r="E50" s="20"/>
      <c r="F50" s="20"/>
      <c r="G50" s="20"/>
      <c r="H50" s="20"/>
    </row>
    <row r="52" spans="1:8" ht="14.1" customHeight="1">
      <c r="A52" s="77" t="s">
        <v>410</v>
      </c>
    </row>
    <row r="53" spans="1:8" ht="14.1" customHeight="1">
      <c r="A53" s="58" t="s">
        <v>413</v>
      </c>
    </row>
    <row r="55" spans="1:8" ht="14.1" customHeight="1">
      <c r="A55" s="58"/>
    </row>
    <row r="56" spans="1:8" ht="14.1" customHeight="1">
      <c r="A56" s="58"/>
    </row>
    <row r="57" spans="1:8" ht="14.1" customHeight="1">
      <c r="A57" s="58"/>
    </row>
    <row r="58" spans="1:8" ht="14.1" customHeight="1">
      <c r="A58" s="58"/>
    </row>
    <row r="59" spans="1:8" ht="14.1" customHeight="1">
      <c r="A59" s="58"/>
    </row>
    <row r="60" spans="1:8" ht="14.1" customHeight="1">
      <c r="A60" s="58"/>
    </row>
  </sheetData>
  <sheetProtection algorithmName="SHA-512" hashValue="V789s/iNfI/xdNrBzgA6bq5xbMN/WWtp4/JtKbnEBFcJ08n0UGSQdE4plBpRmA5WK2BWnJvscbeb3dmbDdHb3Q==" saltValue="E4f7HQ9fXwHfvQ4Nin6ouA==" spinCount="100000" sheet="1" objects="1" scenarios="1"/>
  <mergeCells count="1">
    <mergeCell ref="B4:H4"/>
  </mergeCells>
  <phoneticPr fontId="2"/>
  <pageMargins left="0.23622047244094491" right="0.23622047244094491" top="0.74803149606299213" bottom="0.74803149606299213" header="0.31496062992125984" footer="0.31496062992125984"/>
  <pageSetup paperSize="9" pageOrder="overThenDown"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C52"/>
  <sheetViews>
    <sheetView zoomScaleNormal="100" zoomScaleSheetLayoutView="50" workbookViewId="0">
      <pane xSplit="2" ySplit="5" topLeftCell="C26" activePane="bottomRight" state="frozen"/>
      <selection activeCell="H37" sqref="H37"/>
      <selection pane="topRight" activeCell="H37" sqref="H37"/>
      <selection pane="bottomLeft" activeCell="H37" sqref="H37"/>
      <selection pane="bottomRight" activeCell="C45" sqref="C45"/>
    </sheetView>
  </sheetViews>
  <sheetFormatPr defaultColWidth="15.625" defaultRowHeight="14.1" customHeight="1"/>
  <cols>
    <col min="1" max="1" width="12.625" style="65" customWidth="1"/>
    <col min="2" max="2" width="7.375" style="65" bestFit="1" customWidth="1"/>
    <col min="3" max="3" width="20.375" style="65" bestFit="1" customWidth="1"/>
    <col min="4" max="16384" width="15.625" style="58"/>
  </cols>
  <sheetData>
    <row r="1" spans="1:3" ht="14.1" customHeight="1">
      <c r="A1" s="50" t="s">
        <v>423</v>
      </c>
      <c r="B1" s="50"/>
    </row>
    <row r="2" spans="1:3" s="66" customFormat="1" ht="14.1" customHeight="1"/>
    <row r="3" spans="1:3" s="66" customFormat="1" ht="14.1" customHeight="1">
      <c r="C3" s="6"/>
    </row>
    <row r="4" spans="1:3" s="59" customFormat="1" ht="27" customHeight="1">
      <c r="A4" s="128"/>
      <c r="B4" s="130"/>
      <c r="C4" s="129" t="s">
        <v>424</v>
      </c>
    </row>
    <row r="5" spans="1:3" ht="14.1" customHeight="1">
      <c r="A5" s="61"/>
      <c r="B5" s="96"/>
      <c r="C5" s="62" t="s">
        <v>322</v>
      </c>
    </row>
    <row r="6" spans="1:3" ht="14.1" customHeight="1">
      <c r="A6" s="67" t="s">
        <v>218</v>
      </c>
      <c r="B6" s="131">
        <v>29676</v>
      </c>
      <c r="C6" s="55">
        <v>46012</v>
      </c>
    </row>
    <row r="7" spans="1:3" ht="14.1" customHeight="1">
      <c r="A7" s="67" t="s">
        <v>220</v>
      </c>
      <c r="B7" s="131">
        <v>31137</v>
      </c>
      <c r="C7" s="55">
        <v>46171</v>
      </c>
    </row>
    <row r="8" spans="1:3" ht="14.1" customHeight="1">
      <c r="A8" s="67" t="s">
        <v>221</v>
      </c>
      <c r="B8" s="131">
        <v>31502</v>
      </c>
      <c r="C8" s="55">
        <v>46574</v>
      </c>
    </row>
    <row r="9" spans="1:3" ht="14.1" customHeight="1">
      <c r="A9" s="67" t="s">
        <v>222</v>
      </c>
      <c r="B9" s="131">
        <v>31867</v>
      </c>
      <c r="C9" s="55">
        <v>46861</v>
      </c>
    </row>
    <row r="10" spans="1:3" ht="14.1" customHeight="1">
      <c r="A10" s="67" t="s">
        <v>223</v>
      </c>
      <c r="B10" s="131">
        <v>32233</v>
      </c>
      <c r="C10" s="55">
        <v>46738</v>
      </c>
    </row>
    <row r="11" spans="1:3" ht="14.1" customHeight="1">
      <c r="A11" s="67" t="s">
        <v>224</v>
      </c>
      <c r="B11" s="131">
        <v>32598</v>
      </c>
      <c r="C11" s="55">
        <v>46121</v>
      </c>
    </row>
    <row r="12" spans="1:3" ht="14.1" customHeight="1">
      <c r="A12" s="67" t="s">
        <v>225</v>
      </c>
      <c r="B12" s="131">
        <v>32963</v>
      </c>
      <c r="C12" s="55">
        <v>44798</v>
      </c>
    </row>
    <row r="13" spans="1:3" ht="14.1" customHeight="1">
      <c r="A13" s="67" t="s">
        <v>227</v>
      </c>
      <c r="B13" s="131">
        <v>33328</v>
      </c>
      <c r="C13" s="55">
        <v>43796</v>
      </c>
    </row>
    <row r="14" spans="1:3" ht="14.1" customHeight="1">
      <c r="A14" s="67" t="s">
        <v>228</v>
      </c>
      <c r="B14" s="131">
        <v>33694</v>
      </c>
      <c r="C14" s="55">
        <v>42650</v>
      </c>
    </row>
    <row r="15" spans="1:3" ht="14.1" customHeight="1">
      <c r="A15" s="67" t="s">
        <v>229</v>
      </c>
      <c r="B15" s="131">
        <v>34059</v>
      </c>
      <c r="C15" s="55">
        <v>42021</v>
      </c>
    </row>
    <row r="16" spans="1:3" ht="14.1" customHeight="1">
      <c r="A16" s="67" t="s">
        <v>230</v>
      </c>
      <c r="B16" s="131">
        <v>34424</v>
      </c>
      <c r="C16" s="55">
        <v>41610</v>
      </c>
    </row>
    <row r="17" spans="1:3" ht="14.1" customHeight="1">
      <c r="A17" s="67" t="s">
        <v>226</v>
      </c>
      <c r="B17" s="131">
        <v>34789</v>
      </c>
      <c r="C17" s="55">
        <v>41759</v>
      </c>
    </row>
    <row r="18" spans="1:3" ht="14.1" customHeight="1">
      <c r="A18" s="67" t="s">
        <v>231</v>
      </c>
      <c r="B18" s="131">
        <v>35155</v>
      </c>
      <c r="C18" s="55">
        <v>42383</v>
      </c>
    </row>
    <row r="19" spans="1:3" ht="14.1" customHeight="1">
      <c r="A19" s="67" t="s">
        <v>232</v>
      </c>
      <c r="B19" s="131">
        <v>35520</v>
      </c>
      <c r="C19" s="55">
        <v>43032</v>
      </c>
    </row>
    <row r="20" spans="1:3" ht="14.1" customHeight="1">
      <c r="A20" s="67" t="s">
        <v>233</v>
      </c>
      <c r="B20" s="131">
        <v>35885</v>
      </c>
      <c r="C20" s="55">
        <v>43712</v>
      </c>
    </row>
    <row r="21" spans="1:3" ht="14.1" customHeight="1">
      <c r="A21" s="68" t="s">
        <v>234</v>
      </c>
      <c r="B21" s="132">
        <v>36250</v>
      </c>
      <c r="C21" s="55">
        <v>45420</v>
      </c>
    </row>
    <row r="22" spans="1:3" ht="14.1" customHeight="1">
      <c r="A22" s="68" t="s">
        <v>235</v>
      </c>
      <c r="B22" s="132">
        <v>36616</v>
      </c>
      <c r="C22" s="55">
        <v>47025</v>
      </c>
    </row>
    <row r="23" spans="1:3" ht="14.1" customHeight="1">
      <c r="A23" s="69" t="s">
        <v>236</v>
      </c>
      <c r="B23" s="132">
        <v>36981</v>
      </c>
      <c r="C23" s="55">
        <v>48202</v>
      </c>
    </row>
    <row r="24" spans="1:3" ht="14.1" customHeight="1">
      <c r="A24" s="69" t="s">
        <v>237</v>
      </c>
      <c r="B24" s="132">
        <v>37346</v>
      </c>
      <c r="C24" s="55">
        <v>49405</v>
      </c>
    </row>
    <row r="25" spans="1:3" ht="14.1" customHeight="1">
      <c r="A25" s="69" t="s">
        <v>238</v>
      </c>
      <c r="B25" s="132">
        <v>37711</v>
      </c>
      <c r="C25" s="55">
        <v>50819</v>
      </c>
    </row>
    <row r="26" spans="1:3" ht="14.1" customHeight="1">
      <c r="A26" s="69" t="s">
        <v>239</v>
      </c>
      <c r="B26" s="132">
        <v>38077</v>
      </c>
      <c r="C26" s="55">
        <v>51745</v>
      </c>
    </row>
    <row r="27" spans="1:3" ht="14.1" customHeight="1">
      <c r="A27" s="69" t="s">
        <v>60</v>
      </c>
      <c r="B27" s="132">
        <v>38442</v>
      </c>
      <c r="C27" s="55">
        <v>52223</v>
      </c>
    </row>
    <row r="28" spans="1:3" ht="14.1" customHeight="1">
      <c r="A28" s="69" t="s">
        <v>59</v>
      </c>
      <c r="B28" s="132">
        <v>38807</v>
      </c>
      <c r="C28" s="55">
        <v>52252</v>
      </c>
    </row>
    <row r="29" spans="1:3" ht="14.1" customHeight="1">
      <c r="A29" s="69" t="s">
        <v>58</v>
      </c>
      <c r="B29" s="132">
        <v>39172</v>
      </c>
      <c r="C29" s="55">
        <v>51632</v>
      </c>
    </row>
    <row r="30" spans="1:3" ht="14.1" customHeight="1">
      <c r="A30" s="69" t="s">
        <v>57</v>
      </c>
      <c r="B30" s="132">
        <v>39538</v>
      </c>
      <c r="C30" s="55">
        <v>50744</v>
      </c>
    </row>
    <row r="31" spans="1:3" ht="14.1" customHeight="1">
      <c r="A31" s="69" t="s">
        <v>56</v>
      </c>
      <c r="B31" s="132">
        <v>39903</v>
      </c>
      <c r="C31" s="55">
        <v>36587</v>
      </c>
    </row>
    <row r="32" spans="1:3" ht="14.1" customHeight="1">
      <c r="A32" s="69" t="s">
        <v>55</v>
      </c>
      <c r="B32" s="132">
        <v>40268</v>
      </c>
      <c r="C32" s="55">
        <v>35672</v>
      </c>
    </row>
    <row r="33" spans="1:3" ht="14.1" customHeight="1">
      <c r="A33" s="69" t="s">
        <v>54</v>
      </c>
      <c r="B33" s="132">
        <v>40633</v>
      </c>
      <c r="C33" s="55">
        <v>34859</v>
      </c>
    </row>
    <row r="34" spans="1:3" ht="14.1" customHeight="1">
      <c r="A34" s="69" t="s">
        <v>53</v>
      </c>
      <c r="B34" s="132">
        <v>40999</v>
      </c>
      <c r="C34" s="55">
        <v>34484</v>
      </c>
    </row>
    <row r="35" spans="1:3" ht="14.1" customHeight="1">
      <c r="A35" s="69" t="s">
        <v>52</v>
      </c>
      <c r="B35" s="132">
        <v>41364</v>
      </c>
      <c r="C35" s="21">
        <v>33904</v>
      </c>
    </row>
    <row r="36" spans="1:3" ht="14.1" customHeight="1">
      <c r="A36" s="69" t="s">
        <v>51</v>
      </c>
      <c r="B36" s="132">
        <v>41729</v>
      </c>
      <c r="C36" s="21">
        <v>33159</v>
      </c>
    </row>
    <row r="37" spans="1:3" ht="14.1" customHeight="1">
      <c r="A37" s="69" t="s">
        <v>50</v>
      </c>
      <c r="B37" s="132">
        <v>42094</v>
      </c>
      <c r="C37" s="21">
        <v>32306</v>
      </c>
    </row>
    <row r="38" spans="1:3" ht="14.1" customHeight="1">
      <c r="A38" s="69" t="s">
        <v>49</v>
      </c>
      <c r="B38" s="132">
        <v>42460</v>
      </c>
      <c r="C38" s="21">
        <v>31437</v>
      </c>
    </row>
    <row r="39" spans="1:3" ht="14.1" customHeight="1">
      <c r="A39" s="69" t="s">
        <v>48</v>
      </c>
      <c r="B39" s="132">
        <v>42825</v>
      </c>
      <c r="C39" s="21">
        <v>29845</v>
      </c>
    </row>
    <row r="40" spans="1:3" ht="14.1" customHeight="1">
      <c r="A40" s="69" t="s">
        <v>47</v>
      </c>
      <c r="B40" s="132">
        <v>43190</v>
      </c>
      <c r="C40" s="21">
        <v>28395</v>
      </c>
    </row>
    <row r="41" spans="1:3" ht="14.1" customHeight="1">
      <c r="A41" s="69" t="s">
        <v>240</v>
      </c>
      <c r="B41" s="132">
        <v>43555</v>
      </c>
      <c r="C41" s="21">
        <v>27267</v>
      </c>
    </row>
    <row r="42" spans="1:3" ht="14.1" customHeight="1">
      <c r="A42" s="69" t="s">
        <v>241</v>
      </c>
      <c r="B42" s="132">
        <v>43921</v>
      </c>
      <c r="C42" s="21">
        <v>26565</v>
      </c>
    </row>
    <row r="43" spans="1:3" ht="14.1" customHeight="1">
      <c r="A43" s="69" t="s">
        <v>377</v>
      </c>
      <c r="B43" s="131">
        <v>29676</v>
      </c>
      <c r="C43" s="21">
        <v>26365</v>
      </c>
    </row>
    <row r="44" spans="1:3" ht="14.1" customHeight="1">
      <c r="A44" s="69" t="s">
        <v>425</v>
      </c>
      <c r="B44" s="131"/>
      <c r="C44" s="21">
        <v>26546</v>
      </c>
    </row>
    <row r="45" spans="1:3" ht="14.1" customHeight="1">
      <c r="A45" s="69" t="s">
        <v>430</v>
      </c>
      <c r="B45" s="131"/>
      <c r="C45" s="21">
        <v>26226</v>
      </c>
    </row>
    <row r="46" spans="1:3" ht="14.1" customHeight="1">
      <c r="A46" s="19"/>
      <c r="B46" s="19"/>
      <c r="C46" s="19"/>
    </row>
    <row r="48" spans="1:3" ht="14.1" customHeight="1">
      <c r="A48" s="5" t="s">
        <v>7</v>
      </c>
      <c r="B48" s="5"/>
    </row>
    <row r="49" spans="1:2" ht="14.1" customHeight="1">
      <c r="A49" s="66" t="s">
        <v>378</v>
      </c>
      <c r="B49" s="66"/>
    </row>
    <row r="50" spans="1:2" ht="14.1" customHeight="1">
      <c r="A50" s="66" t="s">
        <v>379</v>
      </c>
      <c r="B50" s="66"/>
    </row>
    <row r="51" spans="1:2" ht="14.1" customHeight="1">
      <c r="A51" s="58" t="s">
        <v>380</v>
      </c>
      <c r="B51" s="58"/>
    </row>
    <row r="52" spans="1:2" ht="14.1" customHeight="1">
      <c r="A52" s="58" t="s">
        <v>381</v>
      </c>
      <c r="B52" s="58"/>
    </row>
  </sheetData>
  <sheetProtection algorithmName="SHA-512" hashValue="Pp1uXp9st0M4YLqFdIdUgvIMYyLgtEdwOx6xrqo6h9X7l7Dm+WG1WsBEAQAXEY3/5MuR6vTa/TKwKIVcMfc7bQ==" saltValue="TtTAuAQNfzhsLD1C/MNNsg==" spinCount="100000" sheet="1" objects="1" scenarios="1"/>
  <phoneticPr fontId="2"/>
  <pageMargins left="0.23622047244094491" right="0.23622047244094491" top="0.74803149606299213" bottom="0.74803149606299213" header="0.31496062992125984" footer="0.31496062992125984"/>
  <pageSetup paperSize="9" pageOrder="overThenDown"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43"/>
  <sheetViews>
    <sheetView zoomScaleNormal="100" zoomScaleSheetLayoutView="100" workbookViewId="0">
      <pane xSplit="2" ySplit="5" topLeftCell="C23" activePane="bottomRight" state="frozen"/>
      <selection activeCell="C52" sqref="C52"/>
      <selection pane="topRight" activeCell="C52" sqref="C52"/>
      <selection pane="bottomLeft" activeCell="C52" sqref="C52"/>
      <selection pane="bottomRight" activeCell="D47" sqref="D47"/>
    </sheetView>
  </sheetViews>
  <sheetFormatPr defaultColWidth="11.625" defaultRowHeight="14.1" customHeight="1"/>
  <cols>
    <col min="1" max="1" width="9.125" style="59" customWidth="1"/>
    <col min="2" max="2" width="7.375" style="59" bestFit="1" customWidth="1"/>
    <col min="3" max="3" width="9.625" style="59" bestFit="1" customWidth="1"/>
    <col min="4" max="4" width="15" style="59" bestFit="1" customWidth="1"/>
    <col min="5" max="5" width="15" style="58" bestFit="1" customWidth="1"/>
    <col min="6" max="16384" width="11.625" style="58"/>
  </cols>
  <sheetData>
    <row r="1" spans="1:5" ht="14.1" customHeight="1">
      <c r="A1" s="49" t="s">
        <v>39</v>
      </c>
      <c r="B1" s="49"/>
      <c r="C1" s="57"/>
      <c r="D1" s="58"/>
    </row>
    <row r="2" spans="1:5" ht="14.1" customHeight="1">
      <c r="C2" s="58"/>
      <c r="D2" s="60"/>
      <c r="E2" s="37"/>
    </row>
    <row r="3" spans="1:5" ht="14.1" customHeight="1">
      <c r="A3" s="58"/>
      <c r="B3" s="58"/>
    </row>
    <row r="4" spans="1:5" s="59" customFormat="1" ht="14.1" customHeight="1">
      <c r="A4" s="93"/>
      <c r="B4" s="95"/>
      <c r="C4" s="98" t="s">
        <v>365</v>
      </c>
      <c r="D4" s="98" t="s">
        <v>364</v>
      </c>
      <c r="E4" s="99" t="s">
        <v>363</v>
      </c>
    </row>
    <row r="5" spans="1:5" ht="14.1" customHeight="1">
      <c r="A5" s="61"/>
      <c r="B5" s="96"/>
      <c r="C5" s="62" t="s">
        <v>342</v>
      </c>
      <c r="D5" s="62" t="s">
        <v>321</v>
      </c>
      <c r="E5" s="62" t="s">
        <v>321</v>
      </c>
    </row>
    <row r="6" spans="1:5" ht="14.1" customHeight="1">
      <c r="A6" s="63" t="s">
        <v>147</v>
      </c>
      <c r="B6" s="97">
        <v>33147</v>
      </c>
      <c r="C6" s="7">
        <v>28</v>
      </c>
      <c r="D6" s="7">
        <v>2373</v>
      </c>
      <c r="E6" s="7">
        <v>236</v>
      </c>
    </row>
    <row r="7" spans="1:5" ht="14.1" customHeight="1">
      <c r="A7" s="63" t="s">
        <v>148</v>
      </c>
      <c r="B7" s="97">
        <v>33512</v>
      </c>
      <c r="C7" s="7">
        <v>28</v>
      </c>
      <c r="D7" s="7">
        <v>2413</v>
      </c>
      <c r="E7" s="7">
        <v>239</v>
      </c>
    </row>
    <row r="8" spans="1:5" ht="14.1" customHeight="1">
      <c r="A8" s="63" t="s">
        <v>149</v>
      </c>
      <c r="B8" s="97">
        <v>33878</v>
      </c>
      <c r="C8" s="7">
        <v>28</v>
      </c>
      <c r="D8" s="7">
        <v>2417</v>
      </c>
      <c r="E8" s="7">
        <v>266</v>
      </c>
    </row>
    <row r="9" spans="1:5" ht="14.1" customHeight="1">
      <c r="A9" s="63" t="s">
        <v>150</v>
      </c>
      <c r="B9" s="97">
        <v>34243</v>
      </c>
      <c r="C9" s="7">
        <v>28</v>
      </c>
      <c r="D9" s="7">
        <v>2493</v>
      </c>
      <c r="E9" s="7">
        <v>257</v>
      </c>
    </row>
    <row r="10" spans="1:5" ht="14.1" customHeight="1">
      <c r="A10" s="63" t="s">
        <v>151</v>
      </c>
      <c r="B10" s="97">
        <v>34608</v>
      </c>
      <c r="C10" s="7">
        <v>28</v>
      </c>
      <c r="D10" s="7">
        <v>2453</v>
      </c>
      <c r="E10" s="7">
        <v>268</v>
      </c>
    </row>
    <row r="11" spans="1:5" ht="14.1" customHeight="1">
      <c r="A11" s="63" t="s">
        <v>152</v>
      </c>
      <c r="B11" s="97">
        <v>34973</v>
      </c>
      <c r="C11" s="7">
        <v>28</v>
      </c>
      <c r="D11" s="7">
        <v>2463</v>
      </c>
      <c r="E11" s="7">
        <v>268</v>
      </c>
    </row>
    <row r="12" spans="1:5" ht="14.1" customHeight="1">
      <c r="A12" s="63" t="s">
        <v>153</v>
      </c>
      <c r="B12" s="97">
        <v>35339</v>
      </c>
      <c r="C12" s="7">
        <v>28</v>
      </c>
      <c r="D12" s="7">
        <v>2466</v>
      </c>
      <c r="E12" s="7">
        <v>299</v>
      </c>
    </row>
    <row r="13" spans="1:5" ht="14.1" customHeight="1">
      <c r="A13" s="63" t="s">
        <v>154</v>
      </c>
      <c r="B13" s="97">
        <v>35704</v>
      </c>
      <c r="C13" s="7">
        <v>28</v>
      </c>
      <c r="D13" s="7">
        <v>2542</v>
      </c>
      <c r="E13" s="7">
        <v>296</v>
      </c>
    </row>
    <row r="14" spans="1:5" ht="14.1" customHeight="1">
      <c r="A14" s="63" t="s">
        <v>155</v>
      </c>
      <c r="B14" s="97">
        <v>36069</v>
      </c>
      <c r="C14" s="7">
        <v>28</v>
      </c>
      <c r="D14" s="7">
        <v>2578</v>
      </c>
      <c r="E14" s="7">
        <v>322</v>
      </c>
    </row>
    <row r="15" spans="1:5" ht="14.1" customHeight="1">
      <c r="A15" s="63" t="s">
        <v>156</v>
      </c>
      <c r="B15" s="97">
        <v>36434</v>
      </c>
      <c r="C15" s="7">
        <v>28</v>
      </c>
      <c r="D15" s="7">
        <v>2643</v>
      </c>
      <c r="E15" s="7">
        <v>327</v>
      </c>
    </row>
    <row r="16" spans="1:5" ht="14.1" customHeight="1">
      <c r="A16" s="63" t="s">
        <v>157</v>
      </c>
      <c r="B16" s="97">
        <v>36800</v>
      </c>
      <c r="C16" s="7">
        <v>28</v>
      </c>
      <c r="D16" s="7">
        <v>2664</v>
      </c>
      <c r="E16" s="7">
        <v>331</v>
      </c>
    </row>
    <row r="17" spans="1:5" ht="14.1" customHeight="1">
      <c r="A17" s="63" t="s">
        <v>158</v>
      </c>
      <c r="B17" s="97">
        <v>37165</v>
      </c>
      <c r="C17" s="7">
        <v>28</v>
      </c>
      <c r="D17" s="7">
        <v>2690</v>
      </c>
      <c r="E17" s="7">
        <v>341</v>
      </c>
    </row>
    <row r="18" spans="1:5" ht="14.1" customHeight="1">
      <c r="A18" s="63" t="s">
        <v>159</v>
      </c>
      <c r="B18" s="97">
        <v>37530</v>
      </c>
      <c r="C18" s="7">
        <v>28</v>
      </c>
      <c r="D18" s="7">
        <v>2710</v>
      </c>
      <c r="E18" s="7">
        <v>343</v>
      </c>
    </row>
    <row r="19" spans="1:5" ht="14.1" customHeight="1">
      <c r="A19" s="63" t="s">
        <v>160</v>
      </c>
      <c r="B19" s="97">
        <v>37895</v>
      </c>
      <c r="C19" s="7">
        <v>28</v>
      </c>
      <c r="D19" s="7">
        <v>2716</v>
      </c>
      <c r="E19" s="7">
        <v>352</v>
      </c>
    </row>
    <row r="20" spans="1:5" ht="14.1" customHeight="1">
      <c r="A20" s="63" t="s">
        <v>161</v>
      </c>
      <c r="B20" s="97">
        <v>38261</v>
      </c>
      <c r="C20" s="7">
        <v>29</v>
      </c>
      <c r="D20" s="7">
        <v>2834</v>
      </c>
      <c r="E20" s="7">
        <v>349</v>
      </c>
    </row>
    <row r="21" spans="1:5" ht="14.1" customHeight="1">
      <c r="A21" s="63" t="s">
        <v>99</v>
      </c>
      <c r="B21" s="97">
        <v>38626</v>
      </c>
      <c r="C21" s="7">
        <v>30</v>
      </c>
      <c r="D21" s="7">
        <v>2857</v>
      </c>
      <c r="E21" s="7">
        <v>379</v>
      </c>
    </row>
    <row r="22" spans="1:5" ht="14.1" customHeight="1">
      <c r="A22" s="63" t="s">
        <v>98</v>
      </c>
      <c r="B22" s="97">
        <v>38991</v>
      </c>
      <c r="C22" s="7">
        <v>30</v>
      </c>
      <c r="D22" s="7">
        <v>2814</v>
      </c>
      <c r="E22" s="7">
        <v>387</v>
      </c>
    </row>
    <row r="23" spans="1:5" ht="14.1" customHeight="1">
      <c r="A23" s="63" t="s">
        <v>97</v>
      </c>
      <c r="B23" s="97">
        <v>39356</v>
      </c>
      <c r="C23" s="7">
        <v>28</v>
      </c>
      <c r="D23" s="7">
        <v>2716</v>
      </c>
      <c r="E23" s="7">
        <v>387</v>
      </c>
    </row>
    <row r="24" spans="1:5" ht="14.1" customHeight="1">
      <c r="A24" s="63" t="s">
        <v>96</v>
      </c>
      <c r="B24" s="97">
        <v>39722</v>
      </c>
      <c r="C24" s="7">
        <v>28</v>
      </c>
      <c r="D24" s="7">
        <v>2728</v>
      </c>
      <c r="E24" s="7">
        <v>392</v>
      </c>
    </row>
    <row r="25" spans="1:5" ht="14.1" customHeight="1">
      <c r="A25" s="63" t="s">
        <v>95</v>
      </c>
      <c r="B25" s="97">
        <v>40087</v>
      </c>
      <c r="C25" s="7">
        <v>28</v>
      </c>
      <c r="D25" s="7">
        <v>2741</v>
      </c>
      <c r="E25" s="7">
        <v>378</v>
      </c>
    </row>
    <row r="26" spans="1:5" ht="14.1" customHeight="1">
      <c r="A26" s="63" t="s">
        <v>94</v>
      </c>
      <c r="B26" s="97">
        <v>40452</v>
      </c>
      <c r="C26" s="7">
        <v>30</v>
      </c>
      <c r="D26" s="7">
        <v>2571</v>
      </c>
      <c r="E26" s="7">
        <v>415</v>
      </c>
    </row>
    <row r="27" spans="1:5" ht="14.1" customHeight="1">
      <c r="A27" s="63" t="s">
        <v>93</v>
      </c>
      <c r="B27" s="97">
        <v>40817</v>
      </c>
      <c r="C27" s="7">
        <v>30</v>
      </c>
      <c r="D27" s="7">
        <v>2734</v>
      </c>
      <c r="E27" s="7">
        <v>395</v>
      </c>
    </row>
    <row r="28" spans="1:5" ht="14.1" customHeight="1">
      <c r="A28" s="63" t="s">
        <v>92</v>
      </c>
      <c r="B28" s="97">
        <v>41183</v>
      </c>
      <c r="C28" s="7">
        <v>33</v>
      </c>
      <c r="D28" s="7">
        <v>3094</v>
      </c>
      <c r="E28" s="7">
        <v>441</v>
      </c>
    </row>
    <row r="29" spans="1:5" ht="14.1" customHeight="1">
      <c r="A29" s="63" t="s">
        <v>91</v>
      </c>
      <c r="B29" s="97">
        <v>41548</v>
      </c>
      <c r="C29" s="7">
        <v>32</v>
      </c>
      <c r="D29" s="7">
        <v>2825</v>
      </c>
      <c r="E29" s="7">
        <v>424</v>
      </c>
    </row>
    <row r="30" spans="1:5" ht="14.1" customHeight="1">
      <c r="A30" s="63" t="s">
        <v>90</v>
      </c>
      <c r="B30" s="97">
        <v>41913</v>
      </c>
      <c r="C30" s="7">
        <v>31</v>
      </c>
      <c r="D30" s="7">
        <v>2762</v>
      </c>
      <c r="E30" s="7">
        <v>425</v>
      </c>
    </row>
    <row r="31" spans="1:5" ht="14.1" customHeight="1">
      <c r="A31" s="63" t="s">
        <v>89</v>
      </c>
      <c r="B31" s="97">
        <v>42278</v>
      </c>
      <c r="C31" s="7">
        <v>31</v>
      </c>
      <c r="D31" s="7">
        <v>2896</v>
      </c>
      <c r="E31" s="7">
        <v>382</v>
      </c>
    </row>
    <row r="32" spans="1:5" ht="14.1" customHeight="1">
      <c r="A32" s="63" t="s">
        <v>88</v>
      </c>
      <c r="B32" s="97">
        <v>42644</v>
      </c>
      <c r="C32" s="7">
        <v>31</v>
      </c>
      <c r="D32" s="7">
        <v>2903</v>
      </c>
      <c r="E32" s="7">
        <v>363</v>
      </c>
    </row>
    <row r="33" spans="1:5" ht="14.1" customHeight="1">
      <c r="A33" s="63" t="s">
        <v>87</v>
      </c>
      <c r="B33" s="97">
        <v>43009</v>
      </c>
      <c r="C33" s="7">
        <v>32</v>
      </c>
      <c r="D33" s="7">
        <v>2909</v>
      </c>
      <c r="E33" s="7">
        <v>339</v>
      </c>
    </row>
    <row r="34" spans="1:5" ht="14.1" customHeight="1">
      <c r="A34" s="63" t="s">
        <v>86</v>
      </c>
      <c r="B34" s="97">
        <v>43374</v>
      </c>
      <c r="C34" s="7">
        <v>33</v>
      </c>
      <c r="D34" s="7">
        <v>2943</v>
      </c>
      <c r="E34" s="7" t="s">
        <v>144</v>
      </c>
    </row>
    <row r="35" spans="1:5" ht="14.1" customHeight="1">
      <c r="A35" s="63" t="s">
        <v>371</v>
      </c>
      <c r="B35" s="97">
        <v>43739</v>
      </c>
      <c r="C35" s="7">
        <v>35</v>
      </c>
      <c r="D35" s="7">
        <v>3116</v>
      </c>
      <c r="E35" s="7" t="s">
        <v>18</v>
      </c>
    </row>
    <row r="36" spans="1:5" ht="14.1" customHeight="1">
      <c r="A36" s="63" t="s">
        <v>419</v>
      </c>
      <c r="B36" s="97">
        <v>44105</v>
      </c>
      <c r="C36" s="7">
        <v>34</v>
      </c>
      <c r="D36" s="7">
        <v>3040</v>
      </c>
      <c r="E36" s="7" t="s">
        <v>18</v>
      </c>
    </row>
    <row r="37" spans="1:5" ht="14.1" customHeight="1">
      <c r="A37" s="63" t="s">
        <v>426</v>
      </c>
      <c r="B37" s="97">
        <v>44470</v>
      </c>
      <c r="C37" s="7">
        <v>34</v>
      </c>
      <c r="D37" s="7">
        <v>2959</v>
      </c>
      <c r="E37" s="7" t="s">
        <v>18</v>
      </c>
    </row>
    <row r="38" spans="1:5" ht="14.1" customHeight="1">
      <c r="A38" s="36"/>
      <c r="B38" s="36"/>
      <c r="C38" s="36"/>
      <c r="D38" s="36"/>
      <c r="E38" s="36"/>
    </row>
    <row r="40" spans="1:5" ht="14.1" customHeight="1">
      <c r="A40" s="64" t="s">
        <v>38</v>
      </c>
      <c r="B40" s="64"/>
    </row>
    <row r="41" spans="1:5" ht="14.1" customHeight="1">
      <c r="A41" s="51" t="s">
        <v>385</v>
      </c>
      <c r="B41" s="51"/>
      <c r="D41" s="58"/>
    </row>
    <row r="42" spans="1:5" ht="14.1" customHeight="1">
      <c r="A42" s="51" t="s">
        <v>386</v>
      </c>
      <c r="B42" s="51"/>
    </row>
    <row r="43" spans="1:5" ht="14.1" customHeight="1">
      <c r="A43" s="51" t="s">
        <v>387</v>
      </c>
      <c r="B43" s="51"/>
    </row>
  </sheetData>
  <sheetProtection algorithmName="SHA-512" hashValue="kMKI++M2qYy7uEPT1A2L7BlJx70Z7D3Xl2J+WEIToZdGnMFRSCzO369E3XDUgI3vP3dZ6wEVZHD65KMcJuO77g==" saltValue="JCZKPbzRweOF8pDMHSnEgw==" spinCount="100000" sheet="1" objects="1" scenarios="1"/>
  <phoneticPr fontId="2"/>
  <pageMargins left="0.78740157480314965" right="0.59055118110236227" top="0.78740157480314965" bottom="0.19685039370078741" header="0.31496062992125984" footer="0.31496062992125984"/>
  <pageSetup paperSize="8" pageOrder="overThenDown"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AN38"/>
  <sheetViews>
    <sheetView zoomScaleNormal="100" zoomScaleSheetLayoutView="100" workbookViewId="0">
      <pane xSplit="1" ySplit="5" topLeftCell="B6" activePane="bottomRight" state="frozen"/>
      <selection sqref="A1:XFD1048576"/>
      <selection pane="topRight" sqref="A1:XFD1048576"/>
      <selection pane="bottomLeft" sqref="A1:XFD1048576"/>
      <selection pane="bottomRight" activeCell="AN32" sqref="AN32"/>
    </sheetView>
  </sheetViews>
  <sheetFormatPr defaultColWidth="11.625" defaultRowHeight="14.1" customHeight="1"/>
  <cols>
    <col min="1" max="1" width="11.625" style="59"/>
    <col min="2" max="3" width="14.625" style="59" customWidth="1"/>
    <col min="4" max="40" width="14.625" style="58" customWidth="1"/>
    <col min="41" max="16384" width="11.625" style="58"/>
  </cols>
  <sheetData>
    <row r="1" spans="1:40" ht="14.1" customHeight="1">
      <c r="A1" s="49" t="s">
        <v>42</v>
      </c>
      <c r="B1" s="57"/>
      <c r="C1" s="58"/>
      <c r="T1" s="86"/>
      <c r="U1" s="86"/>
      <c r="V1" s="86"/>
      <c r="W1" s="86"/>
      <c r="X1" s="86"/>
      <c r="Y1" s="86"/>
      <c r="Z1" s="86"/>
      <c r="AA1" s="86"/>
      <c r="AB1" s="86"/>
      <c r="AC1" s="86"/>
      <c r="AD1" s="86"/>
      <c r="AE1" s="86"/>
      <c r="AF1" s="86"/>
      <c r="AG1" s="86"/>
      <c r="AH1" s="86"/>
      <c r="AI1" s="86"/>
      <c r="AJ1" s="86"/>
      <c r="AK1" s="86"/>
      <c r="AL1" s="86"/>
      <c r="AM1" s="86"/>
      <c r="AN1" s="86"/>
    </row>
    <row r="2" spans="1:40" ht="14.1" customHeight="1">
      <c r="B2" s="58"/>
      <c r="C2" s="60"/>
      <c r="D2" s="37"/>
      <c r="E2" s="86"/>
      <c r="F2" s="86"/>
      <c r="G2" s="86"/>
      <c r="H2" s="86"/>
      <c r="I2" s="86"/>
      <c r="J2" s="86"/>
      <c r="K2" s="86"/>
      <c r="L2" s="86"/>
      <c r="M2" s="86"/>
      <c r="N2" s="86"/>
      <c r="O2" s="86"/>
      <c r="P2" s="86"/>
      <c r="Q2" s="86"/>
      <c r="R2" s="86"/>
      <c r="S2" s="86"/>
      <c r="T2" s="86"/>
      <c r="U2" s="86"/>
      <c r="V2" s="86"/>
      <c r="W2" s="86"/>
      <c r="X2" s="86"/>
      <c r="Y2" s="86"/>
      <c r="Z2" s="86"/>
      <c r="AG2" s="86"/>
      <c r="AH2" s="86"/>
      <c r="AI2" s="86"/>
      <c r="AJ2" s="86"/>
      <c r="AK2" s="86"/>
      <c r="AL2" s="86"/>
      <c r="AM2" s="86"/>
      <c r="AN2" s="86"/>
    </row>
    <row r="4" spans="1:40" s="89" customFormat="1" ht="39.75" customHeight="1">
      <c r="A4" s="54"/>
      <c r="B4" s="41" t="s">
        <v>391</v>
      </c>
      <c r="C4" s="41" t="s">
        <v>344</v>
      </c>
      <c r="D4" s="41" t="s">
        <v>349</v>
      </c>
      <c r="E4" s="39" t="s">
        <v>350</v>
      </c>
      <c r="F4" s="39" t="s">
        <v>351</v>
      </c>
      <c r="G4" s="39" t="s">
        <v>392</v>
      </c>
      <c r="H4" s="40" t="s">
        <v>393</v>
      </c>
      <c r="I4" s="39" t="s">
        <v>394</v>
      </c>
      <c r="J4" s="39" t="s">
        <v>345</v>
      </c>
      <c r="K4" s="39" t="s">
        <v>352</v>
      </c>
      <c r="L4" s="39" t="s">
        <v>395</v>
      </c>
      <c r="M4" s="40" t="s">
        <v>396</v>
      </c>
      <c r="N4" s="40" t="s">
        <v>353</v>
      </c>
      <c r="O4" s="40" t="s">
        <v>397</v>
      </c>
      <c r="P4" s="40" t="s">
        <v>354</v>
      </c>
      <c r="Q4" s="39" t="s">
        <v>355</v>
      </c>
      <c r="R4" s="39" t="s">
        <v>398</v>
      </c>
      <c r="S4" s="40" t="s">
        <v>399</v>
      </c>
      <c r="T4" s="40" t="s">
        <v>356</v>
      </c>
      <c r="U4" s="40" t="s">
        <v>357</v>
      </c>
      <c r="V4" s="40" t="s">
        <v>358</v>
      </c>
      <c r="W4" s="40" t="s">
        <v>346</v>
      </c>
      <c r="X4" s="40" t="s">
        <v>347</v>
      </c>
      <c r="Y4" s="39" t="s">
        <v>359</v>
      </c>
      <c r="Z4" s="39" t="s">
        <v>360</v>
      </c>
      <c r="AA4" s="39" t="s">
        <v>361</v>
      </c>
      <c r="AB4" s="40" t="s">
        <v>400</v>
      </c>
      <c r="AC4" s="40" t="s">
        <v>348</v>
      </c>
      <c r="AD4" s="40" t="s">
        <v>401</v>
      </c>
      <c r="AE4" s="40" t="s">
        <v>362</v>
      </c>
      <c r="AF4" s="40" t="s">
        <v>402</v>
      </c>
      <c r="AG4" s="40" t="s">
        <v>403</v>
      </c>
      <c r="AH4" s="40" t="s">
        <v>404</v>
      </c>
      <c r="AI4" s="40" t="s">
        <v>405</v>
      </c>
      <c r="AJ4" s="39" t="s">
        <v>406</v>
      </c>
      <c r="AK4" s="39" t="s">
        <v>407</v>
      </c>
      <c r="AL4" s="40" t="s">
        <v>408</v>
      </c>
      <c r="AM4" s="40" t="s">
        <v>409</v>
      </c>
      <c r="AN4" s="38" t="s">
        <v>343</v>
      </c>
    </row>
    <row r="5" spans="1:40" ht="14.1" customHeight="1">
      <c r="A5" s="96"/>
      <c r="B5" s="62" t="s">
        <v>342</v>
      </c>
      <c r="C5" s="62" t="s">
        <v>321</v>
      </c>
      <c r="D5" s="62" t="s">
        <v>342</v>
      </c>
      <c r="E5" s="62" t="s">
        <v>342</v>
      </c>
      <c r="F5" s="62" t="s">
        <v>342</v>
      </c>
      <c r="G5" s="62" t="s">
        <v>321</v>
      </c>
      <c r="H5" s="62" t="s">
        <v>321</v>
      </c>
      <c r="I5" s="62" t="s">
        <v>342</v>
      </c>
      <c r="J5" s="62" t="s">
        <v>321</v>
      </c>
      <c r="K5" s="62" t="s">
        <v>342</v>
      </c>
      <c r="L5" s="62" t="s">
        <v>321</v>
      </c>
      <c r="M5" s="62" t="s">
        <v>321</v>
      </c>
      <c r="N5" s="62" t="s">
        <v>342</v>
      </c>
      <c r="O5" s="62" t="s">
        <v>342</v>
      </c>
      <c r="P5" s="62" t="s">
        <v>342</v>
      </c>
      <c r="Q5" s="62" t="s">
        <v>342</v>
      </c>
      <c r="R5" s="62" t="s">
        <v>321</v>
      </c>
      <c r="S5" s="62" t="s">
        <v>321</v>
      </c>
      <c r="T5" s="62" t="s">
        <v>342</v>
      </c>
      <c r="U5" s="62" t="s">
        <v>342</v>
      </c>
      <c r="V5" s="62" t="s">
        <v>342</v>
      </c>
      <c r="W5" s="62" t="s">
        <v>321</v>
      </c>
      <c r="X5" s="62" t="s">
        <v>321</v>
      </c>
      <c r="Y5" s="62" t="s">
        <v>342</v>
      </c>
      <c r="Z5" s="62" t="s">
        <v>342</v>
      </c>
      <c r="AA5" s="62" t="s">
        <v>342</v>
      </c>
      <c r="AB5" s="62" t="s">
        <v>321</v>
      </c>
      <c r="AC5" s="62" t="s">
        <v>321</v>
      </c>
      <c r="AD5" s="62" t="s">
        <v>321</v>
      </c>
      <c r="AE5" s="62" t="s">
        <v>342</v>
      </c>
      <c r="AF5" s="62" t="s">
        <v>321</v>
      </c>
      <c r="AG5" s="62" t="s">
        <v>342</v>
      </c>
      <c r="AH5" s="62" t="s">
        <v>321</v>
      </c>
      <c r="AI5" s="62" t="s">
        <v>321</v>
      </c>
      <c r="AJ5" s="62" t="s">
        <v>342</v>
      </c>
      <c r="AK5" s="62" t="s">
        <v>342</v>
      </c>
      <c r="AL5" s="62" t="s">
        <v>342</v>
      </c>
      <c r="AM5" s="62" t="s">
        <v>342</v>
      </c>
      <c r="AN5" s="62" t="s">
        <v>342</v>
      </c>
    </row>
    <row r="6" spans="1:40" ht="14.1" customHeight="1">
      <c r="A6" s="101" t="s">
        <v>162</v>
      </c>
      <c r="B6" s="7" t="s">
        <v>17</v>
      </c>
      <c r="C6" s="7" t="s">
        <v>17</v>
      </c>
      <c r="D6" s="7" t="s">
        <v>17</v>
      </c>
      <c r="E6" s="90" t="s">
        <v>17</v>
      </c>
      <c r="F6" s="90" t="s">
        <v>17</v>
      </c>
      <c r="G6" s="90" t="s">
        <v>17</v>
      </c>
      <c r="H6" s="90" t="s">
        <v>17</v>
      </c>
      <c r="I6" s="58">
        <v>4</v>
      </c>
      <c r="J6" s="90" t="s">
        <v>17</v>
      </c>
      <c r="K6" s="90" t="s">
        <v>17</v>
      </c>
      <c r="L6" s="90" t="s">
        <v>17</v>
      </c>
      <c r="M6" s="90" t="s">
        <v>17</v>
      </c>
      <c r="N6" s="90" t="s">
        <v>17</v>
      </c>
      <c r="O6" s="90" t="s">
        <v>17</v>
      </c>
      <c r="P6" s="90" t="s">
        <v>17</v>
      </c>
      <c r="Q6" s="90" t="s">
        <v>17</v>
      </c>
      <c r="R6" s="90" t="s">
        <v>17</v>
      </c>
      <c r="S6" s="90" t="s">
        <v>17</v>
      </c>
      <c r="T6" s="90" t="s">
        <v>17</v>
      </c>
      <c r="U6" s="90" t="s">
        <v>17</v>
      </c>
      <c r="V6" s="58">
        <v>1</v>
      </c>
      <c r="W6" s="90" t="s">
        <v>17</v>
      </c>
      <c r="X6" s="90" t="s">
        <v>17</v>
      </c>
      <c r="Y6" s="90" t="s">
        <v>17</v>
      </c>
      <c r="Z6" s="58">
        <v>28</v>
      </c>
      <c r="AA6" s="90" t="s">
        <v>17</v>
      </c>
      <c r="AB6" s="58" t="s">
        <v>41</v>
      </c>
      <c r="AC6" s="91">
        <v>2542</v>
      </c>
      <c r="AD6" s="92" t="s">
        <v>17</v>
      </c>
      <c r="AE6" s="90" t="s">
        <v>17</v>
      </c>
      <c r="AF6" s="90" t="s">
        <v>17</v>
      </c>
      <c r="AG6" s="90" t="s">
        <v>17</v>
      </c>
      <c r="AH6" s="90" t="s">
        <v>17</v>
      </c>
      <c r="AI6" s="90" t="s">
        <v>17</v>
      </c>
      <c r="AJ6" s="90" t="s">
        <v>17</v>
      </c>
      <c r="AK6" s="90" t="s">
        <v>17</v>
      </c>
      <c r="AL6" s="90" t="s">
        <v>17</v>
      </c>
      <c r="AM6" s="90" t="s">
        <v>17</v>
      </c>
      <c r="AN6" s="90" t="s">
        <v>17</v>
      </c>
    </row>
    <row r="7" spans="1:40" ht="14.1" customHeight="1">
      <c r="A7" s="101" t="s">
        <v>163</v>
      </c>
      <c r="B7" s="7" t="s">
        <v>17</v>
      </c>
      <c r="C7" s="7" t="s">
        <v>17</v>
      </c>
      <c r="D7" s="7" t="s">
        <v>17</v>
      </c>
      <c r="E7" s="90" t="s">
        <v>17</v>
      </c>
      <c r="F7" s="90" t="s">
        <v>17</v>
      </c>
      <c r="G7" s="90" t="s">
        <v>17</v>
      </c>
      <c r="H7" s="90" t="s">
        <v>17</v>
      </c>
      <c r="I7" s="58">
        <v>5</v>
      </c>
      <c r="J7" s="90" t="s">
        <v>17</v>
      </c>
      <c r="K7" s="90" t="s">
        <v>17</v>
      </c>
      <c r="L7" s="90" t="s">
        <v>17</v>
      </c>
      <c r="M7" s="90" t="s">
        <v>17</v>
      </c>
      <c r="N7" s="90" t="s">
        <v>17</v>
      </c>
      <c r="O7" s="90" t="s">
        <v>17</v>
      </c>
      <c r="P7" s="90" t="s">
        <v>17</v>
      </c>
      <c r="Q7" s="90" t="s">
        <v>17</v>
      </c>
      <c r="R7" s="90" t="s">
        <v>17</v>
      </c>
      <c r="S7" s="90" t="s">
        <v>17</v>
      </c>
      <c r="T7" s="90" t="s">
        <v>17</v>
      </c>
      <c r="U7" s="90" t="s">
        <v>17</v>
      </c>
      <c r="V7" s="58">
        <v>1</v>
      </c>
      <c r="W7" s="90" t="s">
        <v>17</v>
      </c>
      <c r="X7" s="90" t="s">
        <v>17</v>
      </c>
      <c r="Y7" s="90" t="s">
        <v>17</v>
      </c>
      <c r="Z7" s="58">
        <v>28</v>
      </c>
      <c r="AA7" s="90" t="s">
        <v>17</v>
      </c>
      <c r="AB7" s="58" t="s">
        <v>41</v>
      </c>
      <c r="AC7" s="91">
        <v>2578</v>
      </c>
      <c r="AD7" s="92" t="s">
        <v>17</v>
      </c>
      <c r="AE7" s="90" t="s">
        <v>17</v>
      </c>
      <c r="AF7" s="90" t="s">
        <v>17</v>
      </c>
      <c r="AG7" s="90" t="s">
        <v>17</v>
      </c>
      <c r="AH7" s="90" t="s">
        <v>17</v>
      </c>
      <c r="AI7" s="90" t="s">
        <v>17</v>
      </c>
      <c r="AJ7" s="90" t="s">
        <v>17</v>
      </c>
      <c r="AK7" s="90" t="s">
        <v>17</v>
      </c>
      <c r="AL7" s="90" t="s">
        <v>17</v>
      </c>
      <c r="AM7" s="90" t="s">
        <v>17</v>
      </c>
      <c r="AN7" s="90" t="s">
        <v>17</v>
      </c>
    </row>
    <row r="8" spans="1:40" ht="14.1" customHeight="1">
      <c r="A8" s="101" t="s">
        <v>164</v>
      </c>
      <c r="B8" s="7" t="s">
        <v>17</v>
      </c>
      <c r="C8" s="7" t="s">
        <v>17</v>
      </c>
      <c r="D8" s="7" t="s">
        <v>17</v>
      </c>
      <c r="E8" s="90" t="s">
        <v>17</v>
      </c>
      <c r="F8" s="90" t="s">
        <v>17</v>
      </c>
      <c r="G8" s="90" t="s">
        <v>17</v>
      </c>
      <c r="H8" s="90" t="s">
        <v>17</v>
      </c>
      <c r="I8" s="58">
        <v>5</v>
      </c>
      <c r="J8" s="90" t="s">
        <v>17</v>
      </c>
      <c r="K8" s="90" t="s">
        <v>17</v>
      </c>
      <c r="L8" s="90" t="s">
        <v>17</v>
      </c>
      <c r="M8" s="90" t="s">
        <v>17</v>
      </c>
      <c r="N8" s="90" t="s">
        <v>17</v>
      </c>
      <c r="O8" s="90" t="s">
        <v>17</v>
      </c>
      <c r="P8" s="90" t="s">
        <v>17</v>
      </c>
      <c r="Q8" s="90" t="s">
        <v>17</v>
      </c>
      <c r="R8" s="90" t="s">
        <v>17</v>
      </c>
      <c r="S8" s="90" t="s">
        <v>17</v>
      </c>
      <c r="T8" s="90" t="s">
        <v>17</v>
      </c>
      <c r="U8" s="90" t="s">
        <v>17</v>
      </c>
      <c r="V8" s="58">
        <v>1</v>
      </c>
      <c r="W8" s="90" t="s">
        <v>17</v>
      </c>
      <c r="X8" s="90" t="s">
        <v>17</v>
      </c>
      <c r="Y8" s="90" t="s">
        <v>17</v>
      </c>
      <c r="Z8" s="58">
        <v>28</v>
      </c>
      <c r="AA8" s="90" t="s">
        <v>17</v>
      </c>
      <c r="AB8" s="58" t="s">
        <v>41</v>
      </c>
      <c r="AC8" s="91">
        <v>2643</v>
      </c>
      <c r="AD8" s="92" t="s">
        <v>17</v>
      </c>
      <c r="AE8" s="90" t="s">
        <v>17</v>
      </c>
      <c r="AF8" s="90" t="s">
        <v>17</v>
      </c>
      <c r="AG8" s="90" t="s">
        <v>17</v>
      </c>
      <c r="AH8" s="90" t="s">
        <v>17</v>
      </c>
      <c r="AI8" s="90" t="s">
        <v>17</v>
      </c>
      <c r="AJ8" s="90" t="s">
        <v>17</v>
      </c>
      <c r="AK8" s="90" t="s">
        <v>17</v>
      </c>
      <c r="AL8" s="90" t="s">
        <v>17</v>
      </c>
      <c r="AM8" s="90" t="s">
        <v>17</v>
      </c>
      <c r="AN8" s="90" t="s">
        <v>17</v>
      </c>
    </row>
    <row r="9" spans="1:40" ht="14.1" customHeight="1">
      <c r="A9" s="101" t="s">
        <v>165</v>
      </c>
      <c r="B9" s="7">
        <v>2</v>
      </c>
      <c r="C9" s="7">
        <v>200</v>
      </c>
      <c r="D9" s="7">
        <v>0</v>
      </c>
      <c r="E9" s="58">
        <v>35</v>
      </c>
      <c r="F9" s="58">
        <v>2</v>
      </c>
      <c r="G9" s="58">
        <v>150</v>
      </c>
      <c r="H9" s="58">
        <v>150</v>
      </c>
      <c r="I9" s="58">
        <v>6</v>
      </c>
      <c r="J9" s="58">
        <v>330</v>
      </c>
      <c r="K9" s="58">
        <v>0</v>
      </c>
      <c r="L9" s="58">
        <v>0</v>
      </c>
      <c r="M9" s="58">
        <v>0</v>
      </c>
      <c r="N9" s="58">
        <v>3</v>
      </c>
      <c r="O9" s="58">
        <v>7</v>
      </c>
      <c r="P9" s="58">
        <v>0</v>
      </c>
      <c r="Q9" s="58">
        <v>0</v>
      </c>
      <c r="R9" s="58">
        <v>0</v>
      </c>
      <c r="S9" s="58">
        <v>0</v>
      </c>
      <c r="T9" s="58" t="s">
        <v>17</v>
      </c>
      <c r="U9" s="58">
        <v>8</v>
      </c>
      <c r="V9" s="58">
        <v>1</v>
      </c>
      <c r="W9" s="58">
        <v>0</v>
      </c>
      <c r="X9" s="58">
        <v>0</v>
      </c>
      <c r="Y9" s="58">
        <v>45</v>
      </c>
      <c r="Z9" s="58">
        <v>28</v>
      </c>
      <c r="AA9" s="58">
        <v>16</v>
      </c>
      <c r="AB9" s="58" t="s">
        <v>41</v>
      </c>
      <c r="AC9" s="91">
        <v>2664</v>
      </c>
      <c r="AD9" s="91">
        <v>1516</v>
      </c>
      <c r="AE9" s="58">
        <v>0</v>
      </c>
      <c r="AF9" s="58">
        <v>0</v>
      </c>
      <c r="AG9" s="58">
        <v>3</v>
      </c>
      <c r="AH9" s="58">
        <v>155</v>
      </c>
      <c r="AI9" s="58">
        <v>138</v>
      </c>
      <c r="AJ9" s="58">
        <v>0</v>
      </c>
      <c r="AK9" s="90" t="s">
        <v>17</v>
      </c>
      <c r="AL9" s="90" t="s">
        <v>17</v>
      </c>
      <c r="AM9" s="90" t="s">
        <v>17</v>
      </c>
      <c r="AN9" s="90" t="s">
        <v>17</v>
      </c>
    </row>
    <row r="10" spans="1:40" ht="14.1" customHeight="1">
      <c r="A10" s="101" t="s">
        <v>166</v>
      </c>
      <c r="B10" s="7">
        <v>2</v>
      </c>
      <c r="C10" s="7">
        <v>200</v>
      </c>
      <c r="D10" s="7">
        <v>0</v>
      </c>
      <c r="E10" s="58">
        <v>37</v>
      </c>
      <c r="F10" s="58">
        <v>2</v>
      </c>
      <c r="G10" s="58">
        <v>150</v>
      </c>
      <c r="H10" s="58">
        <v>147</v>
      </c>
      <c r="I10" s="58">
        <v>7</v>
      </c>
      <c r="J10" s="58">
        <v>350</v>
      </c>
      <c r="K10" s="58">
        <v>0</v>
      </c>
      <c r="L10" s="58">
        <v>0</v>
      </c>
      <c r="M10" s="58">
        <v>0</v>
      </c>
      <c r="N10" s="58">
        <v>3</v>
      </c>
      <c r="O10" s="58">
        <v>7</v>
      </c>
      <c r="P10" s="58">
        <v>0</v>
      </c>
      <c r="Q10" s="58">
        <v>0</v>
      </c>
      <c r="R10" s="58">
        <v>0</v>
      </c>
      <c r="S10" s="58">
        <v>0</v>
      </c>
      <c r="T10" s="58" t="s">
        <v>17</v>
      </c>
      <c r="U10" s="58">
        <v>9</v>
      </c>
      <c r="V10" s="58">
        <v>2</v>
      </c>
      <c r="W10" s="58">
        <v>0</v>
      </c>
      <c r="X10" s="58">
        <v>0</v>
      </c>
      <c r="Y10" s="58">
        <v>46</v>
      </c>
      <c r="Z10" s="58">
        <v>28</v>
      </c>
      <c r="AA10" s="58">
        <v>16</v>
      </c>
      <c r="AB10" s="58">
        <v>0</v>
      </c>
      <c r="AC10" s="91">
        <v>2690</v>
      </c>
      <c r="AD10" s="91">
        <v>1560</v>
      </c>
      <c r="AE10" s="58">
        <v>0</v>
      </c>
      <c r="AF10" s="58">
        <v>0</v>
      </c>
      <c r="AG10" s="58">
        <v>3</v>
      </c>
      <c r="AH10" s="58">
        <v>135</v>
      </c>
      <c r="AI10" s="58">
        <v>130</v>
      </c>
      <c r="AJ10" s="58">
        <v>0</v>
      </c>
      <c r="AK10" s="90" t="s">
        <v>17</v>
      </c>
      <c r="AL10" s="90" t="s">
        <v>17</v>
      </c>
      <c r="AM10" s="90" t="s">
        <v>17</v>
      </c>
      <c r="AN10" s="90" t="s">
        <v>17</v>
      </c>
    </row>
    <row r="11" spans="1:40" ht="14.1" customHeight="1">
      <c r="A11" s="101" t="s">
        <v>167</v>
      </c>
      <c r="B11" s="7">
        <v>2</v>
      </c>
      <c r="C11" s="7">
        <v>200</v>
      </c>
      <c r="D11" s="7">
        <v>0</v>
      </c>
      <c r="E11" s="58">
        <v>43</v>
      </c>
      <c r="F11" s="58">
        <v>2</v>
      </c>
      <c r="G11" s="58">
        <v>150</v>
      </c>
      <c r="H11" s="58">
        <v>150</v>
      </c>
      <c r="I11" s="58">
        <v>7</v>
      </c>
      <c r="J11" s="58">
        <v>350</v>
      </c>
      <c r="K11" s="58">
        <v>0</v>
      </c>
      <c r="L11" s="58">
        <v>0</v>
      </c>
      <c r="M11" s="58">
        <v>0</v>
      </c>
      <c r="N11" s="58">
        <v>4</v>
      </c>
      <c r="O11" s="58">
        <v>7</v>
      </c>
      <c r="P11" s="58">
        <v>0</v>
      </c>
      <c r="Q11" s="58">
        <v>0</v>
      </c>
      <c r="R11" s="58">
        <v>0</v>
      </c>
      <c r="S11" s="58">
        <v>0</v>
      </c>
      <c r="T11" s="58" t="s">
        <v>17</v>
      </c>
      <c r="U11" s="58">
        <v>9</v>
      </c>
      <c r="V11" s="58">
        <v>2</v>
      </c>
      <c r="W11" s="58">
        <v>0</v>
      </c>
      <c r="X11" s="58">
        <v>0</v>
      </c>
      <c r="Y11" s="58">
        <v>46</v>
      </c>
      <c r="Z11" s="58">
        <v>28</v>
      </c>
      <c r="AA11" s="58">
        <v>16</v>
      </c>
      <c r="AB11" s="58">
        <v>0</v>
      </c>
      <c r="AC11" s="91">
        <v>2709</v>
      </c>
      <c r="AD11" s="91">
        <v>1565</v>
      </c>
      <c r="AE11" s="58">
        <v>0</v>
      </c>
      <c r="AF11" s="58">
        <v>0</v>
      </c>
      <c r="AG11" s="58">
        <v>3</v>
      </c>
      <c r="AH11" s="58">
        <v>135</v>
      </c>
      <c r="AI11" s="58">
        <v>129</v>
      </c>
      <c r="AJ11" s="58">
        <v>0</v>
      </c>
      <c r="AK11" s="90" t="s">
        <v>17</v>
      </c>
      <c r="AL11" s="90" t="s">
        <v>17</v>
      </c>
      <c r="AM11" s="90" t="s">
        <v>17</v>
      </c>
      <c r="AN11" s="90" t="s">
        <v>17</v>
      </c>
    </row>
    <row r="12" spans="1:40" ht="14.1" customHeight="1">
      <c r="A12" s="101" t="s">
        <v>168</v>
      </c>
      <c r="B12" s="7">
        <v>3</v>
      </c>
      <c r="C12" s="7">
        <v>300</v>
      </c>
      <c r="D12" s="7">
        <v>0</v>
      </c>
      <c r="E12" s="58">
        <v>46</v>
      </c>
      <c r="F12" s="58">
        <v>2</v>
      </c>
      <c r="G12" s="58">
        <v>150</v>
      </c>
      <c r="H12" s="58">
        <v>150</v>
      </c>
      <c r="I12" s="58">
        <v>7</v>
      </c>
      <c r="J12" s="58">
        <v>350</v>
      </c>
      <c r="K12" s="58">
        <v>0</v>
      </c>
      <c r="L12" s="58">
        <v>0</v>
      </c>
      <c r="M12" s="58">
        <v>0</v>
      </c>
      <c r="N12" s="58">
        <v>3</v>
      </c>
      <c r="O12" s="58">
        <v>7</v>
      </c>
      <c r="P12" s="58">
        <v>0</v>
      </c>
      <c r="Q12" s="58">
        <v>0</v>
      </c>
      <c r="R12" s="58">
        <v>0</v>
      </c>
      <c r="S12" s="58">
        <v>0</v>
      </c>
      <c r="T12" s="58" t="s">
        <v>17</v>
      </c>
      <c r="U12" s="58">
        <v>9</v>
      </c>
      <c r="V12" s="58">
        <v>2</v>
      </c>
      <c r="W12" s="58">
        <v>0</v>
      </c>
      <c r="X12" s="58">
        <v>0</v>
      </c>
      <c r="Y12" s="58">
        <v>47</v>
      </c>
      <c r="Z12" s="58">
        <v>28</v>
      </c>
      <c r="AA12" s="58">
        <v>16</v>
      </c>
      <c r="AB12" s="58">
        <v>4</v>
      </c>
      <c r="AC12" s="91">
        <v>2716</v>
      </c>
      <c r="AD12" s="91">
        <v>1550</v>
      </c>
      <c r="AE12" s="58">
        <v>0</v>
      </c>
      <c r="AF12" s="58">
        <v>0</v>
      </c>
      <c r="AG12" s="58">
        <v>3</v>
      </c>
      <c r="AH12" s="58">
        <v>135</v>
      </c>
      <c r="AI12" s="58">
        <v>126</v>
      </c>
      <c r="AJ12" s="58">
        <v>0</v>
      </c>
      <c r="AK12" s="90" t="s">
        <v>17</v>
      </c>
      <c r="AL12" s="90" t="s">
        <v>17</v>
      </c>
      <c r="AM12" s="90" t="s">
        <v>17</v>
      </c>
      <c r="AN12" s="90" t="s">
        <v>17</v>
      </c>
    </row>
    <row r="13" spans="1:40" ht="14.1" customHeight="1">
      <c r="A13" s="101" t="s">
        <v>169</v>
      </c>
      <c r="B13" s="7">
        <v>3</v>
      </c>
      <c r="C13" s="7">
        <v>300</v>
      </c>
      <c r="D13" s="7">
        <v>0</v>
      </c>
      <c r="E13" s="58">
        <v>54</v>
      </c>
      <c r="F13" s="58">
        <v>2</v>
      </c>
      <c r="G13" s="58">
        <v>150</v>
      </c>
      <c r="H13" s="58">
        <v>150</v>
      </c>
      <c r="I13" s="58">
        <v>8</v>
      </c>
      <c r="J13" s="58">
        <v>400</v>
      </c>
      <c r="K13" s="58">
        <v>0</v>
      </c>
      <c r="L13" s="58">
        <v>0</v>
      </c>
      <c r="M13" s="58">
        <v>0</v>
      </c>
      <c r="N13" s="58">
        <v>4</v>
      </c>
      <c r="O13" s="58">
        <v>7</v>
      </c>
      <c r="P13" s="58">
        <v>0</v>
      </c>
      <c r="Q13" s="58">
        <v>1</v>
      </c>
      <c r="R13" s="58">
        <v>15</v>
      </c>
      <c r="S13" s="58">
        <v>15</v>
      </c>
      <c r="T13" s="58" t="s">
        <v>17</v>
      </c>
      <c r="U13" s="58">
        <v>11</v>
      </c>
      <c r="V13" s="58">
        <v>2</v>
      </c>
      <c r="W13" s="58">
        <v>0</v>
      </c>
      <c r="X13" s="58">
        <v>0</v>
      </c>
      <c r="Y13" s="58">
        <v>48</v>
      </c>
      <c r="Z13" s="58">
        <v>29</v>
      </c>
      <c r="AA13" s="58">
        <v>16</v>
      </c>
      <c r="AB13" s="58">
        <v>6</v>
      </c>
      <c r="AC13" s="91">
        <v>2834</v>
      </c>
      <c r="AD13" s="91">
        <v>1554</v>
      </c>
      <c r="AE13" s="58">
        <v>0</v>
      </c>
      <c r="AF13" s="58">
        <v>0</v>
      </c>
      <c r="AG13" s="58">
        <v>3</v>
      </c>
      <c r="AH13" s="58">
        <v>135</v>
      </c>
      <c r="AI13" s="58">
        <v>130</v>
      </c>
      <c r="AJ13" s="58">
        <v>0</v>
      </c>
      <c r="AK13" s="90" t="s">
        <v>17</v>
      </c>
      <c r="AL13" s="90" t="s">
        <v>17</v>
      </c>
      <c r="AM13" s="90" t="s">
        <v>17</v>
      </c>
      <c r="AN13" s="90" t="s">
        <v>17</v>
      </c>
    </row>
    <row r="14" spans="1:40" ht="14.1" customHeight="1">
      <c r="A14" s="101" t="s">
        <v>170</v>
      </c>
      <c r="B14" s="7">
        <v>4</v>
      </c>
      <c r="C14" s="7">
        <v>400</v>
      </c>
      <c r="D14" s="7">
        <v>0</v>
      </c>
      <c r="E14" s="58">
        <v>60</v>
      </c>
      <c r="F14" s="58">
        <v>2</v>
      </c>
      <c r="G14" s="58">
        <v>150</v>
      </c>
      <c r="H14" s="58">
        <v>148</v>
      </c>
      <c r="I14" s="58">
        <v>8</v>
      </c>
      <c r="J14" s="58">
        <v>400</v>
      </c>
      <c r="K14" s="58">
        <v>0</v>
      </c>
      <c r="L14" s="58">
        <v>0</v>
      </c>
      <c r="M14" s="58">
        <v>0</v>
      </c>
      <c r="N14" s="58">
        <v>3</v>
      </c>
      <c r="O14" s="58">
        <v>10</v>
      </c>
      <c r="P14" s="58">
        <v>0</v>
      </c>
      <c r="Q14" s="58">
        <v>1</v>
      </c>
      <c r="R14" s="58">
        <v>15</v>
      </c>
      <c r="S14" s="58">
        <v>15</v>
      </c>
      <c r="T14" s="58" t="s">
        <v>17</v>
      </c>
      <c r="U14" s="58">
        <v>11</v>
      </c>
      <c r="V14" s="58">
        <v>2</v>
      </c>
      <c r="W14" s="58">
        <v>0</v>
      </c>
      <c r="X14" s="58">
        <v>0</v>
      </c>
      <c r="Y14" s="58">
        <v>49</v>
      </c>
      <c r="Z14" s="58">
        <v>30</v>
      </c>
      <c r="AA14" s="58">
        <v>16</v>
      </c>
      <c r="AB14" s="58">
        <v>14</v>
      </c>
      <c r="AC14" s="91">
        <v>2857</v>
      </c>
      <c r="AD14" s="91">
        <v>1543</v>
      </c>
      <c r="AE14" s="58">
        <v>0</v>
      </c>
      <c r="AF14" s="58">
        <v>0</v>
      </c>
      <c r="AG14" s="58">
        <v>3</v>
      </c>
      <c r="AH14" s="58">
        <v>135</v>
      </c>
      <c r="AI14" s="58">
        <v>130</v>
      </c>
      <c r="AJ14" s="58">
        <v>0</v>
      </c>
      <c r="AK14" s="90" t="s">
        <v>17</v>
      </c>
      <c r="AL14" s="90" t="s">
        <v>17</v>
      </c>
      <c r="AM14" s="90" t="s">
        <v>17</v>
      </c>
      <c r="AN14" s="90" t="s">
        <v>17</v>
      </c>
    </row>
    <row r="15" spans="1:40" ht="14.1" customHeight="1">
      <c r="A15" s="101" t="s">
        <v>171</v>
      </c>
      <c r="B15" s="7">
        <v>4</v>
      </c>
      <c r="C15" s="7">
        <v>400</v>
      </c>
      <c r="D15" s="7">
        <v>0</v>
      </c>
      <c r="E15" s="58">
        <v>67</v>
      </c>
      <c r="F15" s="58">
        <v>2</v>
      </c>
      <c r="G15" s="58">
        <v>150</v>
      </c>
      <c r="H15" s="58">
        <v>148</v>
      </c>
      <c r="I15" s="58">
        <v>8</v>
      </c>
      <c r="J15" s="58">
        <v>430</v>
      </c>
      <c r="K15" s="58">
        <v>1</v>
      </c>
      <c r="L15" s="58">
        <v>50</v>
      </c>
      <c r="M15" s="58">
        <v>45</v>
      </c>
      <c r="N15" s="58">
        <v>3</v>
      </c>
      <c r="O15" s="58">
        <v>9</v>
      </c>
      <c r="P15" s="58">
        <v>0</v>
      </c>
      <c r="Q15" s="58">
        <v>2</v>
      </c>
      <c r="R15" s="58">
        <v>41</v>
      </c>
      <c r="S15" s="58">
        <v>41</v>
      </c>
      <c r="T15" s="58" t="s">
        <v>17</v>
      </c>
      <c r="U15" s="58">
        <v>13</v>
      </c>
      <c r="V15" s="58">
        <v>2</v>
      </c>
      <c r="W15" s="58">
        <v>0</v>
      </c>
      <c r="X15" s="58">
        <v>0</v>
      </c>
      <c r="Y15" s="58">
        <v>48</v>
      </c>
      <c r="Z15" s="58">
        <v>30</v>
      </c>
      <c r="AA15" s="58">
        <v>16</v>
      </c>
      <c r="AB15" s="58">
        <v>0</v>
      </c>
      <c r="AC15" s="91">
        <v>2814</v>
      </c>
      <c r="AD15" s="91">
        <v>1523</v>
      </c>
      <c r="AE15" s="58">
        <v>0</v>
      </c>
      <c r="AF15" s="58">
        <v>0</v>
      </c>
      <c r="AG15" s="58">
        <v>4</v>
      </c>
      <c r="AH15" s="58">
        <v>201</v>
      </c>
      <c r="AI15" s="58">
        <v>191</v>
      </c>
      <c r="AJ15" s="58">
        <v>0</v>
      </c>
      <c r="AK15" s="90" t="s">
        <v>17</v>
      </c>
      <c r="AL15" s="90" t="s">
        <v>17</v>
      </c>
      <c r="AM15" s="90" t="s">
        <v>17</v>
      </c>
      <c r="AN15" s="90" t="s">
        <v>17</v>
      </c>
    </row>
    <row r="16" spans="1:40" ht="14.1" customHeight="1">
      <c r="A16" s="101" t="s">
        <v>172</v>
      </c>
      <c r="B16" s="7">
        <v>4</v>
      </c>
      <c r="C16" s="7">
        <v>400</v>
      </c>
      <c r="D16" s="7">
        <v>0</v>
      </c>
      <c r="E16" s="58">
        <v>15</v>
      </c>
      <c r="F16" s="58">
        <v>2</v>
      </c>
      <c r="G16" s="58">
        <v>150</v>
      </c>
      <c r="H16" s="58">
        <v>150</v>
      </c>
      <c r="I16" s="58">
        <v>8</v>
      </c>
      <c r="J16" s="58">
        <v>430</v>
      </c>
      <c r="K16" s="58">
        <v>1</v>
      </c>
      <c r="L16" s="58">
        <v>50</v>
      </c>
      <c r="M16" s="58">
        <v>48</v>
      </c>
      <c r="N16" s="58">
        <v>3</v>
      </c>
      <c r="O16" s="58">
        <v>9</v>
      </c>
      <c r="P16" s="58">
        <v>0</v>
      </c>
      <c r="Q16" s="58">
        <v>3</v>
      </c>
      <c r="R16" s="58">
        <v>68</v>
      </c>
      <c r="S16" s="58">
        <v>62</v>
      </c>
      <c r="T16" s="58" t="s">
        <v>17</v>
      </c>
      <c r="U16" s="58">
        <v>14</v>
      </c>
      <c r="V16" s="58">
        <v>0</v>
      </c>
      <c r="W16" s="58">
        <v>0</v>
      </c>
      <c r="X16" s="58">
        <v>0</v>
      </c>
      <c r="Y16" s="58">
        <v>44</v>
      </c>
      <c r="Z16" s="58">
        <v>28</v>
      </c>
      <c r="AA16" s="58">
        <v>14</v>
      </c>
      <c r="AB16" s="58">
        <v>0</v>
      </c>
      <c r="AC16" s="91">
        <v>2716</v>
      </c>
      <c r="AD16" s="91">
        <v>1496</v>
      </c>
      <c r="AE16" s="58">
        <v>0</v>
      </c>
      <c r="AF16" s="58">
        <v>0</v>
      </c>
      <c r="AG16" s="58">
        <v>4</v>
      </c>
      <c r="AH16" s="58">
        <v>201</v>
      </c>
      <c r="AI16" s="58">
        <v>192</v>
      </c>
      <c r="AJ16" s="58">
        <v>0</v>
      </c>
      <c r="AK16" s="90" t="s">
        <v>17</v>
      </c>
      <c r="AL16" s="90" t="s">
        <v>17</v>
      </c>
      <c r="AM16" s="90" t="s">
        <v>17</v>
      </c>
      <c r="AN16" s="90" t="s">
        <v>17</v>
      </c>
    </row>
    <row r="17" spans="1:40" ht="14.1" customHeight="1">
      <c r="A17" s="101" t="s">
        <v>173</v>
      </c>
      <c r="B17" s="7">
        <v>4</v>
      </c>
      <c r="C17" s="7">
        <v>400</v>
      </c>
      <c r="D17" s="7">
        <v>0</v>
      </c>
      <c r="E17" s="58">
        <v>15</v>
      </c>
      <c r="F17" s="58">
        <v>2</v>
      </c>
      <c r="G17" s="58">
        <v>150</v>
      </c>
      <c r="H17" s="58">
        <v>147</v>
      </c>
      <c r="I17" s="58">
        <v>8</v>
      </c>
      <c r="J17" s="58">
        <v>430</v>
      </c>
      <c r="K17" s="58">
        <v>1</v>
      </c>
      <c r="L17" s="58">
        <v>50</v>
      </c>
      <c r="M17" s="58">
        <v>48</v>
      </c>
      <c r="N17" s="58">
        <v>3</v>
      </c>
      <c r="O17" s="58">
        <v>9</v>
      </c>
      <c r="P17" s="58">
        <v>0</v>
      </c>
      <c r="Q17" s="58">
        <v>5</v>
      </c>
      <c r="R17" s="58">
        <v>127</v>
      </c>
      <c r="S17" s="58">
        <v>112</v>
      </c>
      <c r="T17" s="58">
        <v>8</v>
      </c>
      <c r="U17" s="90" t="s">
        <v>17</v>
      </c>
      <c r="V17" s="58">
        <v>0</v>
      </c>
      <c r="W17" s="58">
        <v>0</v>
      </c>
      <c r="X17" s="58">
        <v>0</v>
      </c>
      <c r="Y17" s="58">
        <v>44</v>
      </c>
      <c r="Z17" s="58">
        <v>28</v>
      </c>
      <c r="AA17" s="58">
        <v>14</v>
      </c>
      <c r="AB17" s="58">
        <v>0</v>
      </c>
      <c r="AC17" s="91">
        <v>2728</v>
      </c>
      <c r="AD17" s="91">
        <v>1491</v>
      </c>
      <c r="AE17" s="58">
        <v>0</v>
      </c>
      <c r="AF17" s="58">
        <v>0</v>
      </c>
      <c r="AG17" s="58">
        <v>4</v>
      </c>
      <c r="AH17" s="58">
        <v>201</v>
      </c>
      <c r="AI17" s="58">
        <v>197</v>
      </c>
      <c r="AJ17" s="58">
        <v>0</v>
      </c>
      <c r="AK17" s="58">
        <v>1</v>
      </c>
      <c r="AL17" s="58">
        <v>0</v>
      </c>
      <c r="AM17" s="58">
        <v>0</v>
      </c>
      <c r="AN17" s="58">
        <v>1</v>
      </c>
    </row>
    <row r="18" spans="1:40" ht="14.1" customHeight="1">
      <c r="A18" s="101" t="s">
        <v>174</v>
      </c>
      <c r="B18" s="7">
        <v>4</v>
      </c>
      <c r="C18" s="7">
        <v>400</v>
      </c>
      <c r="D18" s="7">
        <v>0</v>
      </c>
      <c r="E18" s="58">
        <v>12</v>
      </c>
      <c r="F18" s="58">
        <v>2</v>
      </c>
      <c r="G18" s="58">
        <v>150</v>
      </c>
      <c r="H18" s="58">
        <v>149</v>
      </c>
      <c r="I18" s="58">
        <v>6</v>
      </c>
      <c r="J18" s="58">
        <v>330</v>
      </c>
      <c r="K18" s="58">
        <v>1</v>
      </c>
      <c r="L18" s="58">
        <v>50</v>
      </c>
      <c r="M18" s="58">
        <v>48</v>
      </c>
      <c r="N18" s="58">
        <v>3</v>
      </c>
      <c r="O18" s="58">
        <v>6</v>
      </c>
      <c r="P18" s="58">
        <v>0</v>
      </c>
      <c r="Q18" s="58">
        <v>4</v>
      </c>
      <c r="R18" s="58">
        <v>98</v>
      </c>
      <c r="S18" s="58">
        <v>88</v>
      </c>
      <c r="T18" s="58">
        <v>4</v>
      </c>
      <c r="U18" s="90" t="s">
        <v>17</v>
      </c>
      <c r="V18" s="58">
        <v>0</v>
      </c>
      <c r="W18" s="58">
        <v>0</v>
      </c>
      <c r="X18" s="58">
        <v>0</v>
      </c>
      <c r="Y18" s="58">
        <v>44</v>
      </c>
      <c r="Z18" s="58">
        <v>28</v>
      </c>
      <c r="AA18" s="58">
        <v>14</v>
      </c>
      <c r="AB18" s="58">
        <v>0</v>
      </c>
      <c r="AC18" s="91">
        <v>2741</v>
      </c>
      <c r="AD18" s="91">
        <v>1505</v>
      </c>
      <c r="AE18" s="58">
        <v>0</v>
      </c>
      <c r="AF18" s="58">
        <v>0</v>
      </c>
      <c r="AG18" s="58">
        <v>4</v>
      </c>
      <c r="AH18" s="58">
        <v>201</v>
      </c>
      <c r="AI18" s="58">
        <v>195</v>
      </c>
      <c r="AJ18" s="58">
        <v>0</v>
      </c>
      <c r="AK18" s="58">
        <v>1</v>
      </c>
      <c r="AL18" s="58">
        <v>0</v>
      </c>
      <c r="AM18" s="58">
        <v>0</v>
      </c>
      <c r="AN18" s="58">
        <v>1</v>
      </c>
    </row>
    <row r="19" spans="1:40" ht="14.1" customHeight="1">
      <c r="A19" s="101" t="s">
        <v>175</v>
      </c>
      <c r="B19" s="7">
        <v>4</v>
      </c>
      <c r="C19" s="7">
        <v>400</v>
      </c>
      <c r="D19" s="7">
        <v>0</v>
      </c>
      <c r="E19" s="58">
        <v>5</v>
      </c>
      <c r="F19" s="58">
        <v>1</v>
      </c>
      <c r="G19" s="58">
        <v>100</v>
      </c>
      <c r="H19" s="58">
        <v>97</v>
      </c>
      <c r="I19" s="58">
        <v>5</v>
      </c>
      <c r="J19" s="58">
        <v>250</v>
      </c>
      <c r="K19" s="58">
        <v>1</v>
      </c>
      <c r="L19" s="58">
        <v>50</v>
      </c>
      <c r="M19" s="58">
        <v>47</v>
      </c>
      <c r="N19" s="58">
        <v>3</v>
      </c>
      <c r="O19" s="90" t="s">
        <v>17</v>
      </c>
      <c r="P19" s="90" t="s">
        <v>17</v>
      </c>
      <c r="Q19" s="58">
        <v>5</v>
      </c>
      <c r="R19" s="58">
        <v>118</v>
      </c>
      <c r="S19" s="58">
        <v>109</v>
      </c>
      <c r="T19" s="58">
        <v>8</v>
      </c>
      <c r="U19" s="90" t="s">
        <v>17</v>
      </c>
      <c r="V19" s="58">
        <v>0</v>
      </c>
      <c r="W19" s="58">
        <v>0</v>
      </c>
      <c r="X19" s="58">
        <v>0</v>
      </c>
      <c r="Y19" s="58">
        <v>46</v>
      </c>
      <c r="Z19" s="58">
        <v>30</v>
      </c>
      <c r="AA19" s="58">
        <v>14</v>
      </c>
      <c r="AB19" s="58">
        <v>0</v>
      </c>
      <c r="AC19" s="91">
        <v>2571</v>
      </c>
      <c r="AD19" s="91">
        <v>1404</v>
      </c>
      <c r="AE19" s="58">
        <v>0</v>
      </c>
      <c r="AF19" s="58">
        <v>0</v>
      </c>
      <c r="AG19" s="58">
        <v>4</v>
      </c>
      <c r="AH19" s="58">
        <v>201</v>
      </c>
      <c r="AI19" s="58">
        <v>185</v>
      </c>
      <c r="AJ19" s="58">
        <v>0</v>
      </c>
      <c r="AK19" s="58">
        <v>2</v>
      </c>
      <c r="AL19" s="58">
        <v>0</v>
      </c>
      <c r="AM19" s="58">
        <v>0</v>
      </c>
      <c r="AN19" s="58">
        <v>1</v>
      </c>
    </row>
    <row r="20" spans="1:40" ht="14.1" customHeight="1">
      <c r="A20" s="101" t="s">
        <v>176</v>
      </c>
      <c r="B20" s="7">
        <v>4</v>
      </c>
      <c r="C20" s="7">
        <v>400</v>
      </c>
      <c r="D20" s="7">
        <v>0</v>
      </c>
      <c r="E20" s="58">
        <v>6</v>
      </c>
      <c r="F20" s="58">
        <v>2</v>
      </c>
      <c r="G20" s="58">
        <v>150</v>
      </c>
      <c r="H20" s="58">
        <v>149</v>
      </c>
      <c r="I20" s="58">
        <v>8</v>
      </c>
      <c r="J20" s="58">
        <v>430</v>
      </c>
      <c r="K20" s="58">
        <v>1</v>
      </c>
      <c r="L20" s="58">
        <v>50</v>
      </c>
      <c r="M20" s="58">
        <v>50</v>
      </c>
      <c r="N20" s="58">
        <v>3</v>
      </c>
      <c r="O20" s="90" t="s">
        <v>17</v>
      </c>
      <c r="P20" s="90" t="s">
        <v>17</v>
      </c>
      <c r="Q20" s="58">
        <v>5</v>
      </c>
      <c r="R20" s="58">
        <v>118</v>
      </c>
      <c r="S20" s="58">
        <v>112</v>
      </c>
      <c r="T20" s="58">
        <v>8</v>
      </c>
      <c r="U20" s="90" t="s">
        <v>17</v>
      </c>
      <c r="V20" s="58">
        <v>0</v>
      </c>
      <c r="W20" s="58">
        <v>0</v>
      </c>
      <c r="X20" s="58">
        <v>0</v>
      </c>
      <c r="Y20" s="58">
        <v>46</v>
      </c>
      <c r="Z20" s="58">
        <v>30</v>
      </c>
      <c r="AA20" s="58">
        <v>14</v>
      </c>
      <c r="AB20" s="58">
        <v>0</v>
      </c>
      <c r="AC20" s="91">
        <v>2734</v>
      </c>
      <c r="AD20" s="91">
        <v>1397</v>
      </c>
      <c r="AE20" s="58">
        <v>0</v>
      </c>
      <c r="AF20" s="58">
        <v>0</v>
      </c>
      <c r="AG20" s="58">
        <v>3</v>
      </c>
      <c r="AH20" s="58">
        <v>165</v>
      </c>
      <c r="AI20" s="58">
        <v>144</v>
      </c>
      <c r="AJ20" s="58">
        <v>0</v>
      </c>
      <c r="AK20" s="58">
        <v>0</v>
      </c>
      <c r="AL20" s="58">
        <v>0</v>
      </c>
      <c r="AM20" s="58">
        <v>0</v>
      </c>
      <c r="AN20" s="58">
        <v>1</v>
      </c>
    </row>
    <row r="21" spans="1:40" ht="14.1" customHeight="1">
      <c r="A21" s="101" t="s">
        <v>177</v>
      </c>
      <c r="B21" s="7">
        <v>4</v>
      </c>
      <c r="C21" s="7">
        <v>400</v>
      </c>
      <c r="D21" s="7">
        <v>0</v>
      </c>
      <c r="E21" s="58">
        <v>6</v>
      </c>
      <c r="F21" s="58">
        <v>2</v>
      </c>
      <c r="G21" s="58">
        <v>150</v>
      </c>
      <c r="H21" s="58">
        <v>149</v>
      </c>
      <c r="I21" s="58">
        <v>6</v>
      </c>
      <c r="J21" s="58">
        <v>370</v>
      </c>
      <c r="K21" s="58">
        <v>1</v>
      </c>
      <c r="L21" s="58">
        <v>50</v>
      </c>
      <c r="M21" s="58">
        <v>50</v>
      </c>
      <c r="N21" s="58">
        <v>3</v>
      </c>
      <c r="O21" s="90" t="s">
        <v>17</v>
      </c>
      <c r="P21" s="90" t="s">
        <v>17</v>
      </c>
      <c r="Q21" s="58">
        <v>4</v>
      </c>
      <c r="R21" s="58">
        <v>98</v>
      </c>
      <c r="S21" s="58">
        <v>91</v>
      </c>
      <c r="T21" s="58">
        <v>7</v>
      </c>
      <c r="U21" s="90" t="s">
        <v>17</v>
      </c>
      <c r="V21" s="90" t="s">
        <v>17</v>
      </c>
      <c r="W21" s="90" t="s">
        <v>17</v>
      </c>
      <c r="X21" s="90" t="s">
        <v>17</v>
      </c>
      <c r="Y21" s="58">
        <v>43</v>
      </c>
      <c r="Z21" s="58">
        <v>33</v>
      </c>
      <c r="AA21" s="58">
        <v>15</v>
      </c>
      <c r="AB21" s="58">
        <v>0</v>
      </c>
      <c r="AC21" s="91">
        <v>3094</v>
      </c>
      <c r="AD21" s="91">
        <v>1449</v>
      </c>
      <c r="AE21" s="58">
        <v>0</v>
      </c>
      <c r="AF21" s="58">
        <v>0</v>
      </c>
      <c r="AG21" s="90" t="s">
        <v>17</v>
      </c>
      <c r="AH21" s="90" t="s">
        <v>17</v>
      </c>
      <c r="AI21" s="90" t="s">
        <v>17</v>
      </c>
      <c r="AJ21" s="58">
        <v>0</v>
      </c>
      <c r="AK21" s="58">
        <v>2</v>
      </c>
      <c r="AL21" s="90" t="s">
        <v>17</v>
      </c>
      <c r="AM21" s="58">
        <v>0</v>
      </c>
      <c r="AN21" s="58">
        <v>1</v>
      </c>
    </row>
    <row r="22" spans="1:40" ht="14.1" customHeight="1">
      <c r="A22" s="101" t="s">
        <v>178</v>
      </c>
      <c r="B22" s="7">
        <v>3</v>
      </c>
      <c r="C22" s="7">
        <v>300</v>
      </c>
      <c r="D22" s="7">
        <v>0</v>
      </c>
      <c r="E22" s="58">
        <v>6</v>
      </c>
      <c r="F22" s="58">
        <v>2</v>
      </c>
      <c r="G22" s="58">
        <v>150</v>
      </c>
      <c r="H22" s="58">
        <v>147</v>
      </c>
      <c r="I22" s="58">
        <v>7</v>
      </c>
      <c r="J22" s="58">
        <v>450</v>
      </c>
      <c r="K22" s="58">
        <v>1</v>
      </c>
      <c r="L22" s="58">
        <v>50</v>
      </c>
      <c r="M22" s="58">
        <v>50</v>
      </c>
      <c r="N22" s="58">
        <v>3</v>
      </c>
      <c r="O22" s="90" t="s">
        <v>17</v>
      </c>
      <c r="P22" s="90" t="s">
        <v>17</v>
      </c>
      <c r="Q22" s="58">
        <v>11</v>
      </c>
      <c r="R22" s="58">
        <v>285</v>
      </c>
      <c r="S22" s="58">
        <v>257</v>
      </c>
      <c r="T22" s="58">
        <v>14</v>
      </c>
      <c r="U22" s="90" t="s">
        <v>17</v>
      </c>
      <c r="V22" s="90" t="s">
        <v>17</v>
      </c>
      <c r="W22" s="90" t="s">
        <v>17</v>
      </c>
      <c r="X22" s="90" t="s">
        <v>17</v>
      </c>
      <c r="Y22" s="58">
        <v>43</v>
      </c>
      <c r="Z22" s="58">
        <v>31</v>
      </c>
      <c r="AA22" s="58">
        <v>14</v>
      </c>
      <c r="AB22" s="58">
        <v>0</v>
      </c>
      <c r="AC22" s="91">
        <v>2825</v>
      </c>
      <c r="AD22" s="91">
        <v>1314</v>
      </c>
      <c r="AE22" s="58">
        <v>0</v>
      </c>
      <c r="AF22" s="58">
        <v>0</v>
      </c>
      <c r="AG22" s="90" t="s">
        <v>17</v>
      </c>
      <c r="AH22" s="90" t="s">
        <v>17</v>
      </c>
      <c r="AI22" s="90" t="s">
        <v>17</v>
      </c>
      <c r="AJ22" s="58">
        <v>0</v>
      </c>
      <c r="AK22" s="58">
        <v>2</v>
      </c>
      <c r="AL22" s="90" t="s">
        <v>17</v>
      </c>
      <c r="AM22" s="58">
        <v>0</v>
      </c>
      <c r="AN22" s="58">
        <v>0</v>
      </c>
    </row>
    <row r="23" spans="1:40" ht="14.1" customHeight="1">
      <c r="A23" s="101" t="s">
        <v>179</v>
      </c>
      <c r="B23" s="7">
        <v>4</v>
      </c>
      <c r="C23" s="7">
        <v>400</v>
      </c>
      <c r="D23" s="7">
        <v>0</v>
      </c>
      <c r="E23" s="58">
        <v>5</v>
      </c>
      <c r="F23" s="58">
        <v>2</v>
      </c>
      <c r="G23" s="58">
        <v>150</v>
      </c>
      <c r="H23" s="58">
        <v>146</v>
      </c>
      <c r="I23" s="58">
        <v>9</v>
      </c>
      <c r="J23" s="58">
        <v>577</v>
      </c>
      <c r="K23" s="58">
        <v>1</v>
      </c>
      <c r="L23" s="58">
        <v>50</v>
      </c>
      <c r="M23" s="58">
        <v>49</v>
      </c>
      <c r="N23" s="58">
        <v>2</v>
      </c>
      <c r="O23" s="90" t="s">
        <v>17</v>
      </c>
      <c r="P23" s="90" t="s">
        <v>17</v>
      </c>
      <c r="Q23" s="58">
        <v>23</v>
      </c>
      <c r="R23" s="58">
        <v>583</v>
      </c>
      <c r="S23" s="58">
        <v>562</v>
      </c>
      <c r="T23" s="58">
        <v>26</v>
      </c>
      <c r="U23" s="90" t="s">
        <v>17</v>
      </c>
      <c r="V23" s="90" t="s">
        <v>17</v>
      </c>
      <c r="W23" s="90" t="s">
        <v>17</v>
      </c>
      <c r="X23" s="90" t="s">
        <v>17</v>
      </c>
      <c r="Y23" s="58">
        <v>41</v>
      </c>
      <c r="Z23" s="58">
        <v>30</v>
      </c>
      <c r="AA23" s="58">
        <v>13</v>
      </c>
      <c r="AB23" s="90" t="s">
        <v>17</v>
      </c>
      <c r="AC23" s="91">
        <v>2762</v>
      </c>
      <c r="AD23" s="91">
        <v>1291</v>
      </c>
      <c r="AE23" s="58">
        <v>0</v>
      </c>
      <c r="AF23" s="58">
        <v>0</v>
      </c>
      <c r="AG23" s="90" t="s">
        <v>17</v>
      </c>
      <c r="AH23" s="90" t="s">
        <v>17</v>
      </c>
      <c r="AI23" s="90" t="s">
        <v>17</v>
      </c>
      <c r="AJ23" s="58">
        <v>0</v>
      </c>
      <c r="AK23" s="58">
        <v>2</v>
      </c>
      <c r="AL23" s="90" t="s">
        <v>17</v>
      </c>
      <c r="AM23" s="58">
        <v>0</v>
      </c>
      <c r="AN23" s="58">
        <v>0</v>
      </c>
    </row>
    <row r="24" spans="1:40" ht="14.1" customHeight="1">
      <c r="A24" s="101" t="s">
        <v>180</v>
      </c>
      <c r="B24" s="7">
        <v>4</v>
      </c>
      <c r="C24" s="7">
        <v>400</v>
      </c>
      <c r="D24" s="7">
        <v>0</v>
      </c>
      <c r="E24" s="58">
        <v>6</v>
      </c>
      <c r="F24" s="58">
        <v>2</v>
      </c>
      <c r="G24" s="58">
        <v>150</v>
      </c>
      <c r="H24" s="58">
        <v>140</v>
      </c>
      <c r="I24" s="58">
        <v>9</v>
      </c>
      <c r="J24" s="58">
        <v>577</v>
      </c>
      <c r="K24" s="58">
        <v>1</v>
      </c>
      <c r="L24" s="58">
        <v>50</v>
      </c>
      <c r="M24" s="58">
        <v>50</v>
      </c>
      <c r="N24" s="58">
        <v>3</v>
      </c>
      <c r="O24" s="90" t="s">
        <v>40</v>
      </c>
      <c r="P24" s="90" t="s">
        <v>17</v>
      </c>
      <c r="Q24" s="58">
        <v>10</v>
      </c>
      <c r="R24" s="58">
        <v>293</v>
      </c>
      <c r="S24" s="58">
        <v>245</v>
      </c>
      <c r="T24" s="58">
        <v>13</v>
      </c>
      <c r="U24" s="90" t="s">
        <v>17</v>
      </c>
      <c r="V24" s="90" t="s">
        <v>17</v>
      </c>
      <c r="W24" s="90" t="s">
        <v>17</v>
      </c>
      <c r="X24" s="90" t="s">
        <v>17</v>
      </c>
      <c r="Y24" s="58">
        <v>43</v>
      </c>
      <c r="Z24" s="58">
        <v>31</v>
      </c>
      <c r="AA24" s="58">
        <v>13</v>
      </c>
      <c r="AB24" s="90" t="s">
        <v>17</v>
      </c>
      <c r="AC24" s="91">
        <v>2896</v>
      </c>
      <c r="AD24" s="91">
        <v>1304</v>
      </c>
      <c r="AE24" s="90" t="s">
        <v>40</v>
      </c>
      <c r="AF24" s="90" t="s">
        <v>17</v>
      </c>
      <c r="AG24" s="90" t="s">
        <v>17</v>
      </c>
      <c r="AH24" s="90" t="s">
        <v>17</v>
      </c>
      <c r="AI24" s="90" t="s">
        <v>17</v>
      </c>
      <c r="AJ24" s="58">
        <v>0</v>
      </c>
      <c r="AK24" s="58">
        <v>2</v>
      </c>
      <c r="AL24" s="90" t="s">
        <v>17</v>
      </c>
      <c r="AM24" s="58">
        <v>0</v>
      </c>
      <c r="AN24" s="58">
        <v>0</v>
      </c>
    </row>
    <row r="25" spans="1:40" ht="14.1" customHeight="1">
      <c r="A25" s="101" t="s">
        <v>181</v>
      </c>
      <c r="B25" s="7">
        <v>4</v>
      </c>
      <c r="C25" s="7">
        <v>400</v>
      </c>
      <c r="D25" s="7">
        <v>0</v>
      </c>
      <c r="E25" s="58">
        <v>6</v>
      </c>
      <c r="F25" s="58">
        <v>2</v>
      </c>
      <c r="G25" s="58">
        <v>150</v>
      </c>
      <c r="H25" s="58">
        <v>136</v>
      </c>
      <c r="I25" s="58">
        <v>10</v>
      </c>
      <c r="J25" s="58">
        <v>637</v>
      </c>
      <c r="K25" s="58">
        <v>1</v>
      </c>
      <c r="L25" s="58">
        <v>50</v>
      </c>
      <c r="M25" s="58">
        <v>50</v>
      </c>
      <c r="N25" s="58">
        <v>3</v>
      </c>
      <c r="O25" s="90" t="s">
        <v>17</v>
      </c>
      <c r="P25" s="90" t="s">
        <v>17</v>
      </c>
      <c r="Q25" s="58">
        <v>12</v>
      </c>
      <c r="R25" s="58">
        <v>375</v>
      </c>
      <c r="S25" s="58">
        <v>341</v>
      </c>
      <c r="T25" s="58">
        <v>15</v>
      </c>
      <c r="U25" s="90" t="s">
        <v>17</v>
      </c>
      <c r="V25" s="90" t="s">
        <v>17</v>
      </c>
      <c r="W25" s="90" t="s">
        <v>17</v>
      </c>
      <c r="X25" s="90" t="s">
        <v>17</v>
      </c>
      <c r="Y25" s="58">
        <v>42</v>
      </c>
      <c r="Z25" s="58">
        <v>31</v>
      </c>
      <c r="AA25" s="58">
        <v>13</v>
      </c>
      <c r="AB25" s="90" t="s">
        <v>17</v>
      </c>
      <c r="AC25" s="91">
        <v>2903</v>
      </c>
      <c r="AD25" s="91">
        <v>1293</v>
      </c>
      <c r="AE25" s="90" t="s">
        <v>17</v>
      </c>
      <c r="AF25" s="90" t="s">
        <v>17</v>
      </c>
      <c r="AG25" s="90" t="s">
        <v>17</v>
      </c>
      <c r="AH25" s="90" t="s">
        <v>17</v>
      </c>
      <c r="AI25" s="90" t="s">
        <v>17</v>
      </c>
      <c r="AJ25" s="58">
        <v>0</v>
      </c>
      <c r="AK25" s="58">
        <v>2</v>
      </c>
      <c r="AL25" s="90" t="s">
        <v>17</v>
      </c>
      <c r="AM25" s="58">
        <v>0</v>
      </c>
      <c r="AN25" s="58">
        <v>0</v>
      </c>
    </row>
    <row r="26" spans="1:40" ht="14.1" customHeight="1">
      <c r="A26" s="101" t="s">
        <v>182</v>
      </c>
      <c r="B26" s="7">
        <v>4</v>
      </c>
      <c r="C26" s="7">
        <v>400</v>
      </c>
      <c r="D26" s="7">
        <v>0</v>
      </c>
      <c r="E26" s="58">
        <v>6</v>
      </c>
      <c r="F26" s="58">
        <v>2</v>
      </c>
      <c r="G26" s="58">
        <v>150</v>
      </c>
      <c r="H26" s="58">
        <v>138</v>
      </c>
      <c r="I26" s="58">
        <v>10</v>
      </c>
      <c r="J26" s="58">
        <v>637</v>
      </c>
      <c r="K26" s="58">
        <v>1</v>
      </c>
      <c r="L26" s="58">
        <v>50</v>
      </c>
      <c r="M26" s="58">
        <v>49</v>
      </c>
      <c r="N26" s="58">
        <v>3</v>
      </c>
      <c r="O26" s="90" t="s">
        <v>17</v>
      </c>
      <c r="P26" s="90" t="s">
        <v>17</v>
      </c>
      <c r="Q26" s="58">
        <v>15</v>
      </c>
      <c r="R26" s="58">
        <v>448</v>
      </c>
      <c r="S26" s="58">
        <v>412</v>
      </c>
      <c r="T26" s="58">
        <v>18</v>
      </c>
      <c r="U26" s="90" t="s">
        <v>17</v>
      </c>
      <c r="V26" s="90" t="s">
        <v>17</v>
      </c>
      <c r="W26" s="90" t="s">
        <v>17</v>
      </c>
      <c r="X26" s="90" t="s">
        <v>17</v>
      </c>
      <c r="Y26" s="58">
        <v>43</v>
      </c>
      <c r="Z26" s="58">
        <v>31</v>
      </c>
      <c r="AA26" s="58">
        <v>13</v>
      </c>
      <c r="AB26" s="90" t="s">
        <v>17</v>
      </c>
      <c r="AC26" s="91">
        <v>2909</v>
      </c>
      <c r="AD26" s="91">
        <v>1263</v>
      </c>
      <c r="AE26" s="90" t="s">
        <v>17</v>
      </c>
      <c r="AF26" s="90" t="s">
        <v>17</v>
      </c>
      <c r="AG26" s="90" t="s">
        <v>17</v>
      </c>
      <c r="AH26" s="90" t="s">
        <v>17</v>
      </c>
      <c r="AI26" s="90" t="s">
        <v>17</v>
      </c>
      <c r="AJ26" s="58">
        <v>0</v>
      </c>
      <c r="AK26" s="58">
        <v>2</v>
      </c>
      <c r="AL26" s="90" t="s">
        <v>17</v>
      </c>
      <c r="AM26" s="58">
        <v>0</v>
      </c>
      <c r="AN26" s="58">
        <v>0</v>
      </c>
    </row>
    <row r="27" spans="1:40" ht="14.1" customHeight="1">
      <c r="A27" s="101" t="s">
        <v>183</v>
      </c>
      <c r="B27" s="7">
        <v>4</v>
      </c>
      <c r="C27" s="90">
        <v>400</v>
      </c>
      <c r="D27" s="7">
        <v>0</v>
      </c>
      <c r="E27" s="90">
        <v>6</v>
      </c>
      <c r="F27" s="90">
        <v>2</v>
      </c>
      <c r="G27" s="90">
        <v>150</v>
      </c>
      <c r="H27" s="90" t="s">
        <v>17</v>
      </c>
      <c r="I27" s="58">
        <v>11</v>
      </c>
      <c r="J27" s="58">
        <v>677</v>
      </c>
      <c r="K27" s="90">
        <v>1</v>
      </c>
      <c r="L27" s="90">
        <v>50</v>
      </c>
      <c r="M27" s="90" t="s">
        <v>17</v>
      </c>
      <c r="N27" s="90" t="s">
        <v>17</v>
      </c>
      <c r="O27" s="90" t="s">
        <v>17</v>
      </c>
      <c r="P27" s="90" t="s">
        <v>17</v>
      </c>
      <c r="Q27" s="90">
        <v>18</v>
      </c>
      <c r="R27" s="90">
        <v>635</v>
      </c>
      <c r="S27" s="90" t="s">
        <v>17</v>
      </c>
      <c r="T27" s="90" t="s">
        <v>17</v>
      </c>
      <c r="U27" s="90" t="s">
        <v>17</v>
      </c>
      <c r="V27" s="90" t="s">
        <v>17</v>
      </c>
      <c r="W27" s="90" t="s">
        <v>17</v>
      </c>
      <c r="X27" s="90" t="s">
        <v>17</v>
      </c>
      <c r="Y27" s="58">
        <v>50</v>
      </c>
      <c r="Z27" s="58">
        <v>33</v>
      </c>
      <c r="AA27" s="58">
        <v>13</v>
      </c>
      <c r="AB27" s="90" t="s">
        <v>17</v>
      </c>
      <c r="AC27" s="92" t="s">
        <v>17</v>
      </c>
      <c r="AD27" s="92" t="s">
        <v>17</v>
      </c>
      <c r="AE27" s="90" t="s">
        <v>17</v>
      </c>
      <c r="AF27" s="90" t="s">
        <v>17</v>
      </c>
      <c r="AG27" s="90" t="s">
        <v>17</v>
      </c>
      <c r="AH27" s="90" t="s">
        <v>17</v>
      </c>
      <c r="AI27" s="90" t="s">
        <v>17</v>
      </c>
      <c r="AJ27" s="58">
        <v>0</v>
      </c>
      <c r="AK27" s="58">
        <v>2</v>
      </c>
      <c r="AL27" s="90" t="s">
        <v>17</v>
      </c>
      <c r="AM27" s="90" t="s">
        <v>17</v>
      </c>
      <c r="AN27" s="58">
        <v>0</v>
      </c>
    </row>
    <row r="28" spans="1:40" ht="14.1" customHeight="1">
      <c r="A28" s="101" t="s">
        <v>370</v>
      </c>
      <c r="B28" s="7">
        <v>4</v>
      </c>
      <c r="C28" s="90">
        <v>400</v>
      </c>
      <c r="D28" s="7">
        <v>0</v>
      </c>
      <c r="E28" s="90">
        <v>6</v>
      </c>
      <c r="F28" s="90">
        <v>2</v>
      </c>
      <c r="G28" s="90">
        <v>150</v>
      </c>
      <c r="H28" s="90" t="s">
        <v>17</v>
      </c>
      <c r="I28" s="58">
        <v>11</v>
      </c>
      <c r="J28" s="58">
        <v>677</v>
      </c>
      <c r="K28" s="90">
        <v>1</v>
      </c>
      <c r="L28" s="90">
        <v>50</v>
      </c>
      <c r="M28" s="90" t="s">
        <v>17</v>
      </c>
      <c r="N28" s="90" t="s">
        <v>17</v>
      </c>
      <c r="O28" s="90" t="s">
        <v>17</v>
      </c>
      <c r="P28" s="90" t="s">
        <v>17</v>
      </c>
      <c r="Q28" s="90">
        <v>19</v>
      </c>
      <c r="R28" s="90">
        <v>655</v>
      </c>
      <c r="S28" s="90" t="s">
        <v>17</v>
      </c>
      <c r="T28" s="90" t="s">
        <v>17</v>
      </c>
      <c r="U28" s="90" t="s">
        <v>17</v>
      </c>
      <c r="V28" s="90" t="s">
        <v>17</v>
      </c>
      <c r="W28" s="90" t="s">
        <v>17</v>
      </c>
      <c r="X28" s="90" t="s">
        <v>17</v>
      </c>
      <c r="Y28" s="58">
        <v>52</v>
      </c>
      <c r="Z28" s="58">
        <v>35</v>
      </c>
      <c r="AA28" s="58">
        <v>12</v>
      </c>
      <c r="AB28" s="90" t="s">
        <v>17</v>
      </c>
      <c r="AC28" s="92" t="s">
        <v>17</v>
      </c>
      <c r="AD28" s="92" t="s">
        <v>17</v>
      </c>
      <c r="AE28" s="90" t="s">
        <v>17</v>
      </c>
      <c r="AF28" s="90" t="s">
        <v>17</v>
      </c>
      <c r="AG28" s="90" t="s">
        <v>17</v>
      </c>
      <c r="AH28" s="90" t="s">
        <v>17</v>
      </c>
      <c r="AI28" s="90" t="s">
        <v>17</v>
      </c>
      <c r="AJ28" s="58">
        <v>0</v>
      </c>
      <c r="AK28" s="58">
        <v>2</v>
      </c>
      <c r="AL28" s="90" t="s">
        <v>17</v>
      </c>
      <c r="AM28" s="90" t="s">
        <v>17</v>
      </c>
      <c r="AN28" s="58">
        <v>0</v>
      </c>
    </row>
    <row r="29" spans="1:40" ht="14.1" customHeight="1">
      <c r="A29" s="101" t="s">
        <v>212</v>
      </c>
      <c r="B29" s="7">
        <v>4</v>
      </c>
      <c r="C29" s="90">
        <v>400</v>
      </c>
      <c r="D29" s="7">
        <v>0</v>
      </c>
      <c r="E29" s="90">
        <v>6</v>
      </c>
      <c r="F29" s="90">
        <v>2</v>
      </c>
      <c r="G29" s="90">
        <v>150</v>
      </c>
      <c r="H29" s="90" t="s">
        <v>17</v>
      </c>
      <c r="I29" s="58">
        <v>11</v>
      </c>
      <c r="J29" s="58">
        <v>717</v>
      </c>
      <c r="K29" s="90">
        <v>1</v>
      </c>
      <c r="L29" s="90">
        <v>50</v>
      </c>
      <c r="M29" s="90" t="s">
        <v>17</v>
      </c>
      <c r="N29" s="90" t="s">
        <v>17</v>
      </c>
      <c r="O29" s="90" t="s">
        <v>17</v>
      </c>
      <c r="P29" s="90" t="s">
        <v>17</v>
      </c>
      <c r="Q29" s="90">
        <v>18</v>
      </c>
      <c r="R29" s="90">
        <v>547</v>
      </c>
      <c r="S29" s="90" t="s">
        <v>17</v>
      </c>
      <c r="T29" s="90" t="s">
        <v>17</v>
      </c>
      <c r="U29" s="90" t="s">
        <v>17</v>
      </c>
      <c r="V29" s="90" t="s">
        <v>17</v>
      </c>
      <c r="W29" s="90" t="s">
        <v>17</v>
      </c>
      <c r="X29" s="90" t="s">
        <v>17</v>
      </c>
      <c r="Y29" s="58">
        <v>52</v>
      </c>
      <c r="Z29" s="58">
        <v>35</v>
      </c>
      <c r="AA29" s="58">
        <v>12</v>
      </c>
      <c r="AB29" s="90" t="s">
        <v>17</v>
      </c>
      <c r="AC29" s="92" t="s">
        <v>17</v>
      </c>
      <c r="AD29" s="92" t="s">
        <v>17</v>
      </c>
      <c r="AE29" s="90" t="s">
        <v>17</v>
      </c>
      <c r="AF29" s="90" t="s">
        <v>17</v>
      </c>
      <c r="AG29" s="90" t="s">
        <v>17</v>
      </c>
      <c r="AH29" s="90" t="s">
        <v>17</v>
      </c>
      <c r="AI29" s="90" t="s">
        <v>17</v>
      </c>
      <c r="AJ29" s="58">
        <v>0</v>
      </c>
      <c r="AK29" s="58">
        <v>2</v>
      </c>
      <c r="AL29" s="90" t="s">
        <v>17</v>
      </c>
      <c r="AM29" s="90" t="s">
        <v>17</v>
      </c>
      <c r="AN29" s="58">
        <v>1</v>
      </c>
    </row>
    <row r="30" spans="1:40" ht="14.1" customHeight="1">
      <c r="A30" s="101" t="s">
        <v>372</v>
      </c>
      <c r="B30" s="7">
        <v>4</v>
      </c>
      <c r="C30" s="90">
        <v>400</v>
      </c>
      <c r="D30" s="7">
        <v>0</v>
      </c>
      <c r="E30" s="90">
        <v>6</v>
      </c>
      <c r="F30" s="90">
        <v>2</v>
      </c>
      <c r="G30" s="90">
        <v>150</v>
      </c>
      <c r="H30" s="90" t="s">
        <v>17</v>
      </c>
      <c r="I30" s="58">
        <v>11</v>
      </c>
      <c r="J30" s="58">
        <v>717</v>
      </c>
      <c r="K30" s="90">
        <v>1</v>
      </c>
      <c r="L30" s="90">
        <v>50</v>
      </c>
      <c r="M30" s="90" t="s">
        <v>17</v>
      </c>
      <c r="N30" s="90" t="s">
        <v>17</v>
      </c>
      <c r="O30" s="90" t="s">
        <v>17</v>
      </c>
      <c r="P30" s="90" t="s">
        <v>17</v>
      </c>
      <c r="Q30" s="90">
        <v>19</v>
      </c>
      <c r="R30" s="90">
        <v>577</v>
      </c>
      <c r="S30" s="90" t="s">
        <v>17</v>
      </c>
      <c r="T30" s="90" t="s">
        <v>17</v>
      </c>
      <c r="U30" s="90" t="s">
        <v>17</v>
      </c>
      <c r="V30" s="90" t="s">
        <v>17</v>
      </c>
      <c r="W30" s="90" t="s">
        <v>17</v>
      </c>
      <c r="X30" s="90" t="s">
        <v>17</v>
      </c>
      <c r="Y30" s="58">
        <v>54</v>
      </c>
      <c r="Z30" s="58">
        <v>34</v>
      </c>
      <c r="AA30" s="58">
        <v>10</v>
      </c>
      <c r="AB30" s="90" t="s">
        <v>17</v>
      </c>
      <c r="AC30" s="92" t="s">
        <v>17</v>
      </c>
      <c r="AD30" s="92" t="s">
        <v>17</v>
      </c>
      <c r="AE30" s="90" t="s">
        <v>17</v>
      </c>
      <c r="AF30" s="90" t="s">
        <v>17</v>
      </c>
      <c r="AG30" s="90" t="s">
        <v>17</v>
      </c>
      <c r="AH30" s="90" t="s">
        <v>17</v>
      </c>
      <c r="AI30" s="90" t="s">
        <v>17</v>
      </c>
      <c r="AJ30" s="58">
        <v>0</v>
      </c>
      <c r="AK30" s="58">
        <v>2</v>
      </c>
      <c r="AL30" s="90" t="s">
        <v>17</v>
      </c>
      <c r="AM30" s="90" t="s">
        <v>17</v>
      </c>
      <c r="AN30" s="58">
        <v>1</v>
      </c>
    </row>
    <row r="31" spans="1:40" ht="14.1" customHeight="1">
      <c r="A31" s="101" t="s">
        <v>420</v>
      </c>
      <c r="B31" s="7">
        <v>4</v>
      </c>
      <c r="C31" s="90">
        <v>400</v>
      </c>
      <c r="D31" s="7">
        <v>0</v>
      </c>
      <c r="E31" s="90">
        <v>6</v>
      </c>
      <c r="F31" s="90">
        <v>2</v>
      </c>
      <c r="G31" s="90">
        <v>150</v>
      </c>
      <c r="H31" s="90" t="s">
        <v>17</v>
      </c>
      <c r="I31" s="58">
        <v>11</v>
      </c>
      <c r="J31" s="58">
        <v>717</v>
      </c>
      <c r="K31" s="90">
        <v>1</v>
      </c>
      <c r="L31" s="90">
        <v>50</v>
      </c>
      <c r="M31" s="90" t="s">
        <v>17</v>
      </c>
      <c r="N31" s="90" t="s">
        <v>17</v>
      </c>
      <c r="O31" s="90" t="s">
        <v>17</v>
      </c>
      <c r="P31" s="90" t="s">
        <v>17</v>
      </c>
      <c r="Q31" s="90">
        <v>20</v>
      </c>
      <c r="R31" s="90">
        <v>606</v>
      </c>
      <c r="S31" s="90" t="s">
        <v>17</v>
      </c>
      <c r="T31" s="90" t="s">
        <v>17</v>
      </c>
      <c r="U31" s="90" t="s">
        <v>17</v>
      </c>
      <c r="V31" s="90" t="s">
        <v>17</v>
      </c>
      <c r="W31" s="90" t="s">
        <v>17</v>
      </c>
      <c r="X31" s="90" t="s">
        <v>17</v>
      </c>
      <c r="Y31" s="58">
        <v>55</v>
      </c>
      <c r="Z31" s="58">
        <v>34</v>
      </c>
      <c r="AA31" s="58">
        <v>10</v>
      </c>
      <c r="AB31" s="90" t="s">
        <v>17</v>
      </c>
      <c r="AC31" s="92" t="s">
        <v>17</v>
      </c>
      <c r="AD31" s="92" t="s">
        <v>17</v>
      </c>
      <c r="AE31" s="90" t="s">
        <v>17</v>
      </c>
      <c r="AF31" s="90" t="s">
        <v>17</v>
      </c>
      <c r="AG31" s="90" t="s">
        <v>17</v>
      </c>
      <c r="AH31" s="90" t="s">
        <v>17</v>
      </c>
      <c r="AI31" s="90" t="s">
        <v>17</v>
      </c>
      <c r="AJ31" s="58">
        <v>0</v>
      </c>
      <c r="AK31" s="58">
        <v>2</v>
      </c>
      <c r="AL31" s="90" t="s">
        <v>17</v>
      </c>
      <c r="AM31" s="90" t="s">
        <v>17</v>
      </c>
      <c r="AN31" s="58">
        <v>1</v>
      </c>
    </row>
    <row r="32" spans="1:40" ht="14.1" customHeight="1">
      <c r="A32" s="36"/>
      <c r="B32" s="36"/>
      <c r="C32" s="36"/>
      <c r="D32" s="36"/>
      <c r="E32" s="36"/>
      <c r="F32" s="36"/>
      <c r="G32" s="36"/>
      <c r="H32" s="36"/>
      <c r="I32" s="36"/>
      <c r="J32" s="36"/>
      <c r="K32" s="36"/>
      <c r="L32" s="36"/>
      <c r="M32" s="36"/>
      <c r="N32" s="36"/>
      <c r="O32" s="36"/>
      <c r="P32" s="36"/>
      <c r="Q32" s="36"/>
      <c r="R32" s="36"/>
      <c r="S32" s="36"/>
      <c r="T32" s="36"/>
      <c r="U32" s="36"/>
      <c r="V32" s="36"/>
      <c r="W32" s="36"/>
      <c r="X32" s="36"/>
      <c r="Y32" s="36"/>
      <c r="Z32" s="36"/>
      <c r="AA32" s="36"/>
      <c r="AB32" s="36"/>
      <c r="AC32" s="36"/>
      <c r="AD32" s="36"/>
      <c r="AE32" s="36"/>
      <c r="AF32" s="36"/>
      <c r="AG32" s="36"/>
      <c r="AH32" s="36"/>
      <c r="AI32" s="36"/>
      <c r="AJ32" s="36"/>
      <c r="AK32" s="36"/>
      <c r="AL32" s="36"/>
      <c r="AM32" s="36"/>
      <c r="AN32" s="36"/>
    </row>
    <row r="34" spans="1:3" ht="14.1" customHeight="1">
      <c r="A34" s="64" t="s">
        <v>411</v>
      </c>
    </row>
    <row r="35" spans="1:3" ht="14.1" customHeight="1">
      <c r="A35" s="58" t="s">
        <v>412</v>
      </c>
    </row>
    <row r="36" spans="1:3" ht="14.1" customHeight="1">
      <c r="B36" s="58"/>
    </row>
    <row r="38" spans="1:3" ht="14.1" customHeight="1">
      <c r="C38" s="58"/>
    </row>
  </sheetData>
  <sheetProtection algorithmName="SHA-512" hashValue="l3fJ0O+qeQgyTdb4OJhos4rtCLkbs6cp07Fb1Yv7LSnvhtCwtEfRxA2tPOsrP79R8bKACqbuGIILm2i9CTybgA==" saltValue="54RPoY9Cfdpu6iWlIB+ssQ==" spinCount="100000" sheet="1" objects="1" scenarios="1"/>
  <phoneticPr fontId="2"/>
  <pageMargins left="0.78740157480314965" right="0.59055118110236227" top="0.78740157480314965" bottom="0.19685039370078741" header="0.31496062992125984" footer="0.31496062992125984"/>
  <pageSetup paperSize="8" pageOrder="overThenDown" orientation="portrait" r:id="rId1"/>
  <colBreaks count="1" manualBreakCount="1">
    <brk id="37"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C42"/>
  <sheetViews>
    <sheetView zoomScaleNormal="100" zoomScaleSheetLayoutView="100" workbookViewId="0">
      <pane xSplit="2" ySplit="5" topLeftCell="C21" activePane="bottomRight" state="frozen"/>
      <selection sqref="A1:XFD1048576"/>
      <selection pane="topRight" sqref="A1:XFD1048576"/>
      <selection pane="bottomLeft" sqref="A1:XFD1048576"/>
      <selection pane="bottomRight" activeCell="D50" sqref="D50"/>
    </sheetView>
  </sheetViews>
  <sheetFormatPr defaultColWidth="11.625" defaultRowHeight="14.1" customHeight="1"/>
  <cols>
    <col min="1" max="1" width="9.125" style="59" customWidth="1"/>
    <col min="2" max="2" width="6.5" style="59" bestFit="1" customWidth="1"/>
    <col min="3" max="3" width="13.125" style="59" bestFit="1" customWidth="1"/>
    <col min="4" max="16384" width="11.625" style="58"/>
  </cols>
  <sheetData>
    <row r="1" spans="1:3" ht="14.1" customHeight="1">
      <c r="A1" s="49" t="s">
        <v>115</v>
      </c>
      <c r="B1" s="49"/>
      <c r="C1" s="57"/>
    </row>
    <row r="2" spans="1:3" ht="14.1" customHeight="1">
      <c r="C2" s="58"/>
    </row>
    <row r="3" spans="1:3" ht="14.1" customHeight="1">
      <c r="A3" s="58"/>
      <c r="B3" s="58"/>
    </row>
    <row r="4" spans="1:3" s="59" customFormat="1" ht="27" customHeight="1">
      <c r="A4" s="102"/>
      <c r="B4" s="103"/>
      <c r="C4" s="94" t="s">
        <v>44</v>
      </c>
    </row>
    <row r="5" spans="1:3" ht="14.1" customHeight="1">
      <c r="A5" s="61"/>
      <c r="B5" s="96"/>
      <c r="C5" s="62" t="s">
        <v>323</v>
      </c>
    </row>
    <row r="6" spans="1:3" ht="14.1" customHeight="1">
      <c r="A6" s="63" t="s">
        <v>184</v>
      </c>
      <c r="B6" s="97">
        <v>33695</v>
      </c>
      <c r="C6" s="7">
        <v>3839</v>
      </c>
    </row>
    <row r="7" spans="1:3" ht="14.1" customHeight="1">
      <c r="A7" s="63" t="s">
        <v>185</v>
      </c>
      <c r="B7" s="97">
        <v>34060</v>
      </c>
      <c r="C7" s="7">
        <v>3939</v>
      </c>
    </row>
    <row r="8" spans="1:3" ht="14.1" customHeight="1">
      <c r="A8" s="63" t="s">
        <v>186</v>
      </c>
      <c r="B8" s="97">
        <v>34425</v>
      </c>
      <c r="C8" s="7">
        <v>4037</v>
      </c>
    </row>
    <row r="9" spans="1:3" ht="14.1" customHeight="1">
      <c r="A9" s="63" t="s">
        <v>187</v>
      </c>
      <c r="B9" s="97">
        <v>34790</v>
      </c>
      <c r="C9" s="7">
        <v>4169</v>
      </c>
    </row>
    <row r="10" spans="1:3" ht="14.1" customHeight="1">
      <c r="A10" s="63" t="s">
        <v>188</v>
      </c>
      <c r="B10" s="97">
        <v>35156</v>
      </c>
      <c r="C10" s="7">
        <v>4251</v>
      </c>
    </row>
    <row r="11" spans="1:3" ht="14.1" customHeight="1">
      <c r="A11" s="63" t="s">
        <v>189</v>
      </c>
      <c r="B11" s="97">
        <v>35521</v>
      </c>
      <c r="C11" s="7">
        <v>4474</v>
      </c>
    </row>
    <row r="12" spans="1:3" ht="14.1" customHeight="1">
      <c r="A12" s="63" t="s">
        <v>190</v>
      </c>
      <c r="B12" s="97">
        <v>35886</v>
      </c>
      <c r="C12" s="7">
        <v>4541</v>
      </c>
    </row>
    <row r="13" spans="1:3" ht="14.1" customHeight="1">
      <c r="A13" s="63" t="s">
        <v>191</v>
      </c>
      <c r="B13" s="97">
        <v>36251</v>
      </c>
      <c r="C13" s="7">
        <v>4836</v>
      </c>
    </row>
    <row r="14" spans="1:3" ht="14.1" customHeight="1">
      <c r="A14" s="63" t="s">
        <v>192</v>
      </c>
      <c r="B14" s="97">
        <v>36617</v>
      </c>
      <c r="C14" s="7">
        <v>5140</v>
      </c>
    </row>
    <row r="15" spans="1:3" ht="14.1" customHeight="1">
      <c r="A15" s="63" t="s">
        <v>193</v>
      </c>
      <c r="B15" s="97">
        <v>36982</v>
      </c>
      <c r="C15" s="7">
        <v>5289</v>
      </c>
    </row>
    <row r="16" spans="1:3" ht="14.1" customHeight="1">
      <c r="A16" s="63" t="s">
        <v>194</v>
      </c>
      <c r="B16" s="97">
        <v>37347</v>
      </c>
      <c r="C16" s="7">
        <v>5341</v>
      </c>
    </row>
    <row r="17" spans="1:3" ht="14.1" customHeight="1">
      <c r="A17" s="63" t="s">
        <v>195</v>
      </c>
      <c r="B17" s="97">
        <v>37712</v>
      </c>
      <c r="C17" s="7">
        <v>5503</v>
      </c>
    </row>
    <row r="18" spans="1:3" ht="14.1" customHeight="1">
      <c r="A18" s="63" t="s">
        <v>196</v>
      </c>
      <c r="B18" s="97">
        <v>38078</v>
      </c>
      <c r="C18" s="7">
        <v>5669</v>
      </c>
    </row>
    <row r="19" spans="1:3" ht="14.1" customHeight="1">
      <c r="A19" s="63" t="s">
        <v>197</v>
      </c>
      <c r="B19" s="97">
        <v>38443</v>
      </c>
      <c r="C19" s="7">
        <v>5901</v>
      </c>
    </row>
    <row r="20" spans="1:3" ht="14.1" customHeight="1">
      <c r="A20" s="63" t="s">
        <v>198</v>
      </c>
      <c r="B20" s="97">
        <v>38808</v>
      </c>
      <c r="C20" s="7">
        <v>6056</v>
      </c>
    </row>
    <row r="21" spans="1:3" ht="14.1" customHeight="1">
      <c r="A21" s="63" t="s">
        <v>199</v>
      </c>
      <c r="B21" s="97">
        <v>39173</v>
      </c>
      <c r="C21" s="7">
        <v>6203</v>
      </c>
    </row>
    <row r="22" spans="1:3" ht="14.1" customHeight="1">
      <c r="A22" s="63" t="s">
        <v>200</v>
      </c>
      <c r="B22" s="97">
        <v>39539</v>
      </c>
      <c r="C22" s="7">
        <v>6330</v>
      </c>
    </row>
    <row r="23" spans="1:3" ht="14.1" customHeight="1">
      <c r="A23" s="63" t="s">
        <v>201</v>
      </c>
      <c r="B23" s="97">
        <v>39904</v>
      </c>
      <c r="C23" s="7">
        <v>6490</v>
      </c>
    </row>
    <row r="24" spans="1:3" ht="14.1" customHeight="1">
      <c r="A24" s="63" t="s">
        <v>202</v>
      </c>
      <c r="B24" s="97">
        <v>40269</v>
      </c>
      <c r="C24" s="7">
        <v>6621</v>
      </c>
    </row>
    <row r="25" spans="1:3" ht="14.1" customHeight="1">
      <c r="A25" s="63" t="s">
        <v>203</v>
      </c>
      <c r="B25" s="97">
        <v>40634</v>
      </c>
      <c r="C25" s="7">
        <v>6665</v>
      </c>
    </row>
    <row r="26" spans="1:3" ht="14.1" customHeight="1">
      <c r="A26" s="63" t="s">
        <v>204</v>
      </c>
      <c r="B26" s="97">
        <v>41000</v>
      </c>
      <c r="C26" s="7">
        <v>6790</v>
      </c>
    </row>
    <row r="27" spans="1:3" ht="14.1" customHeight="1">
      <c r="A27" s="63" t="s">
        <v>205</v>
      </c>
      <c r="B27" s="97">
        <v>41365</v>
      </c>
      <c r="C27" s="7">
        <v>5269</v>
      </c>
    </row>
    <row r="28" spans="1:3" ht="14.1" customHeight="1">
      <c r="A28" s="63" t="s">
        <v>206</v>
      </c>
      <c r="B28" s="97">
        <v>41730</v>
      </c>
      <c r="C28" s="7">
        <v>5320</v>
      </c>
    </row>
    <row r="29" spans="1:3" ht="14.1" customHeight="1">
      <c r="A29" s="63" t="s">
        <v>207</v>
      </c>
      <c r="B29" s="97">
        <v>42095</v>
      </c>
      <c r="C29" s="7">
        <v>5272</v>
      </c>
    </row>
    <row r="30" spans="1:3" ht="14.1" customHeight="1">
      <c r="A30" s="63" t="s">
        <v>208</v>
      </c>
      <c r="B30" s="97">
        <v>42461</v>
      </c>
      <c r="C30" s="7">
        <v>5238</v>
      </c>
    </row>
    <row r="31" spans="1:3" ht="14.1" customHeight="1">
      <c r="A31" s="63" t="s">
        <v>209</v>
      </c>
      <c r="B31" s="97">
        <v>42826</v>
      </c>
      <c r="C31" s="7">
        <v>5244</v>
      </c>
    </row>
    <row r="32" spans="1:3" ht="14.1" customHeight="1">
      <c r="A32" s="63" t="s">
        <v>210</v>
      </c>
      <c r="B32" s="97">
        <v>43191</v>
      </c>
      <c r="C32" s="7">
        <v>5181</v>
      </c>
    </row>
    <row r="33" spans="1:3" ht="14.1" customHeight="1">
      <c r="A33" s="63" t="s">
        <v>211</v>
      </c>
      <c r="B33" s="97">
        <v>43556</v>
      </c>
      <c r="C33" s="7">
        <v>5123</v>
      </c>
    </row>
    <row r="34" spans="1:3" ht="14.1" customHeight="1">
      <c r="A34" s="63" t="s">
        <v>212</v>
      </c>
      <c r="B34" s="97">
        <v>43922</v>
      </c>
      <c r="C34" s="7">
        <v>5143</v>
      </c>
    </row>
    <row r="35" spans="1:3" ht="14.1" customHeight="1">
      <c r="A35" s="63" t="s">
        <v>372</v>
      </c>
      <c r="B35" s="97">
        <v>44287</v>
      </c>
      <c r="C35" s="7">
        <v>5071</v>
      </c>
    </row>
    <row r="36" spans="1:3" ht="14.1" customHeight="1">
      <c r="A36" s="63" t="s">
        <v>420</v>
      </c>
      <c r="B36" s="97">
        <v>44652</v>
      </c>
      <c r="C36" s="7">
        <v>5003</v>
      </c>
    </row>
    <row r="37" spans="1:3" ht="14.1" customHeight="1">
      <c r="A37" s="63" t="s">
        <v>427</v>
      </c>
      <c r="B37" s="97">
        <v>45017</v>
      </c>
      <c r="C37" s="7">
        <v>4925</v>
      </c>
    </row>
    <row r="38" spans="1:3" ht="14.1" customHeight="1">
      <c r="A38" s="36"/>
      <c r="B38" s="36"/>
      <c r="C38" s="36"/>
    </row>
    <row r="40" spans="1:3" ht="14.1" customHeight="1">
      <c r="A40" s="64" t="s">
        <v>43</v>
      </c>
      <c r="B40" s="64"/>
    </row>
    <row r="41" spans="1:3" ht="14.1" customHeight="1">
      <c r="A41" s="31"/>
      <c r="B41" s="31"/>
    </row>
    <row r="42" spans="1:3" ht="14.1" customHeight="1">
      <c r="A42" s="58"/>
      <c r="B42" s="58"/>
      <c r="C42" s="58"/>
    </row>
  </sheetData>
  <sheetProtection algorithmName="SHA-512" hashValue="oU8YkOD950Iidb6pTcNPOkCi5/+JiGK0yi5j9nUBebyicSRxJzOtcNicTDWOhhrh7k9YhM9HjYyMmaNIBeb//A==" saltValue="CvLSath5XlawJV20qagoYQ==" spinCount="100000" sheet="1" objects="1" scenarios="1"/>
  <phoneticPr fontId="2"/>
  <pageMargins left="0.78740157480314965" right="0.59055118110236227" top="0.78740157480314965" bottom="0.19685039370078741" header="0.31496062992125984" footer="0.31496062992125984"/>
  <pageSetup paperSize="8" pageOrder="overThenDown"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P34"/>
  <sheetViews>
    <sheetView zoomScaleNormal="100" zoomScaleSheetLayoutView="100" workbookViewId="0">
      <pane xSplit="1" ySplit="6" topLeftCell="B13" activePane="bottomRight" state="frozen"/>
      <selection sqref="A1:XFD1048576"/>
      <selection pane="topRight" sqref="A1:XFD1048576"/>
      <selection pane="bottomLeft" sqref="A1:XFD1048576"/>
      <selection pane="bottomRight" activeCell="G26" sqref="G26"/>
    </sheetView>
  </sheetViews>
  <sheetFormatPr defaultColWidth="11.625" defaultRowHeight="14.1" customHeight="1"/>
  <cols>
    <col min="1" max="1" width="11.625" style="59"/>
    <col min="2" max="2" width="7.375" style="59" customWidth="1"/>
    <col min="3" max="16" width="7.375" style="58" customWidth="1"/>
    <col min="17" max="16384" width="11.625" style="58"/>
  </cols>
  <sheetData>
    <row r="1" spans="1:16" ht="14.1" customHeight="1">
      <c r="A1" s="49" t="s">
        <v>69</v>
      </c>
      <c r="B1" s="57"/>
      <c r="C1" s="86"/>
      <c r="D1" s="86"/>
      <c r="E1" s="86"/>
      <c r="F1" s="86"/>
      <c r="G1" s="86"/>
      <c r="H1" s="86"/>
      <c r="I1" s="86"/>
      <c r="J1" s="86"/>
      <c r="K1" s="86"/>
      <c r="L1" s="86"/>
      <c r="M1" s="86"/>
      <c r="N1" s="86"/>
      <c r="O1" s="86"/>
      <c r="P1" s="86"/>
    </row>
    <row r="2" spans="1:16" ht="14.1" customHeight="1">
      <c r="B2" s="58"/>
      <c r="D2" s="88"/>
      <c r="E2" s="86"/>
      <c r="F2" s="86"/>
      <c r="G2" s="86"/>
      <c r="H2" s="86"/>
      <c r="I2" s="86"/>
      <c r="J2" s="86"/>
      <c r="K2" s="86"/>
      <c r="L2" s="86"/>
      <c r="M2" s="86"/>
      <c r="N2" s="86"/>
      <c r="O2" s="86"/>
      <c r="P2" s="86"/>
    </row>
    <row r="4" spans="1:16" s="59" customFormat="1" ht="14.1" customHeight="1">
      <c r="A4" s="104"/>
      <c r="B4" s="138" t="s">
        <v>68</v>
      </c>
      <c r="C4" s="138"/>
      <c r="D4" s="138"/>
      <c r="E4" s="139" t="s">
        <v>67</v>
      </c>
      <c r="F4" s="139"/>
      <c r="G4" s="139"/>
      <c r="H4" s="139" t="s">
        <v>66</v>
      </c>
      <c r="I4" s="139"/>
      <c r="J4" s="139"/>
      <c r="K4" s="139" t="s">
        <v>65</v>
      </c>
      <c r="L4" s="139"/>
      <c r="M4" s="139"/>
      <c r="N4" s="139" t="s">
        <v>64</v>
      </c>
      <c r="O4" s="139"/>
      <c r="P4" s="140"/>
    </row>
    <row r="5" spans="1:16" s="59" customFormat="1" ht="14.1" customHeight="1">
      <c r="A5" s="105"/>
      <c r="B5" s="98" t="s">
        <v>63</v>
      </c>
      <c r="C5" s="42" t="s">
        <v>62</v>
      </c>
      <c r="D5" s="42" t="s">
        <v>61</v>
      </c>
      <c r="E5" s="98" t="s">
        <v>63</v>
      </c>
      <c r="F5" s="42" t="s">
        <v>62</v>
      </c>
      <c r="G5" s="42" t="s">
        <v>61</v>
      </c>
      <c r="H5" s="98" t="s">
        <v>63</v>
      </c>
      <c r="I5" s="42" t="s">
        <v>62</v>
      </c>
      <c r="J5" s="42" t="s">
        <v>61</v>
      </c>
      <c r="K5" s="98" t="s">
        <v>63</v>
      </c>
      <c r="L5" s="42" t="s">
        <v>62</v>
      </c>
      <c r="M5" s="42" t="s">
        <v>61</v>
      </c>
      <c r="N5" s="98" t="s">
        <v>63</v>
      </c>
      <c r="O5" s="42" t="s">
        <v>62</v>
      </c>
      <c r="P5" s="56" t="s">
        <v>61</v>
      </c>
    </row>
    <row r="6" spans="1:16" ht="14.1" customHeight="1">
      <c r="A6" s="106"/>
      <c r="B6" s="62" t="s">
        <v>323</v>
      </c>
      <c r="C6" s="62" t="s">
        <v>323</v>
      </c>
      <c r="D6" s="62" t="s">
        <v>323</v>
      </c>
      <c r="E6" s="62" t="s">
        <v>323</v>
      </c>
      <c r="F6" s="62" t="s">
        <v>323</v>
      </c>
      <c r="G6" s="62" t="s">
        <v>323</v>
      </c>
      <c r="H6" s="62" t="s">
        <v>323</v>
      </c>
      <c r="I6" s="62" t="s">
        <v>323</v>
      </c>
      <c r="J6" s="62" t="s">
        <v>323</v>
      </c>
      <c r="K6" s="62" t="s">
        <v>323</v>
      </c>
      <c r="L6" s="62" t="s">
        <v>323</v>
      </c>
      <c r="M6" s="62" t="s">
        <v>323</v>
      </c>
      <c r="N6" s="62" t="s">
        <v>323</v>
      </c>
      <c r="O6" s="62" t="s">
        <v>323</v>
      </c>
      <c r="P6" s="62" t="s">
        <v>323</v>
      </c>
    </row>
    <row r="7" spans="1:16" ht="14.1" customHeight="1">
      <c r="A7" s="101" t="s">
        <v>60</v>
      </c>
      <c r="B7" s="7">
        <v>150</v>
      </c>
      <c r="C7" s="7">
        <v>25</v>
      </c>
      <c r="D7" s="7">
        <v>125</v>
      </c>
      <c r="E7" s="7">
        <v>10</v>
      </c>
      <c r="F7" s="7">
        <v>3</v>
      </c>
      <c r="G7" s="7">
        <v>7</v>
      </c>
      <c r="H7" s="7">
        <v>45</v>
      </c>
      <c r="I7" s="7">
        <v>10</v>
      </c>
      <c r="J7" s="7">
        <v>35</v>
      </c>
      <c r="K7" s="7">
        <v>70</v>
      </c>
      <c r="L7" s="7">
        <v>8</v>
      </c>
      <c r="M7" s="7">
        <v>62</v>
      </c>
      <c r="N7" s="7">
        <v>25</v>
      </c>
      <c r="O7" s="7">
        <v>4</v>
      </c>
      <c r="P7" s="7">
        <v>21</v>
      </c>
    </row>
    <row r="8" spans="1:16" ht="14.1" customHeight="1">
      <c r="A8" s="101" t="s">
        <v>59</v>
      </c>
      <c r="B8" s="7">
        <v>150</v>
      </c>
      <c r="C8" s="7">
        <v>28</v>
      </c>
      <c r="D8" s="7">
        <v>122</v>
      </c>
      <c r="E8" s="7">
        <v>11</v>
      </c>
      <c r="F8" s="7">
        <v>3</v>
      </c>
      <c r="G8" s="7">
        <v>8</v>
      </c>
      <c r="H8" s="7">
        <v>42</v>
      </c>
      <c r="I8" s="7">
        <v>13</v>
      </c>
      <c r="J8" s="7">
        <v>29</v>
      </c>
      <c r="K8" s="7">
        <v>66</v>
      </c>
      <c r="L8" s="7">
        <v>10</v>
      </c>
      <c r="M8" s="7">
        <v>56</v>
      </c>
      <c r="N8" s="7">
        <v>31</v>
      </c>
      <c r="O8" s="7">
        <v>2</v>
      </c>
      <c r="P8" s="7">
        <v>29</v>
      </c>
    </row>
    <row r="9" spans="1:16" ht="14.1" customHeight="1">
      <c r="A9" s="101" t="s">
        <v>58</v>
      </c>
      <c r="B9" s="7">
        <v>147</v>
      </c>
      <c r="C9" s="7">
        <v>28</v>
      </c>
      <c r="D9" s="7">
        <v>119</v>
      </c>
      <c r="E9" s="7">
        <v>7</v>
      </c>
      <c r="F9" s="7">
        <v>1</v>
      </c>
      <c r="G9" s="7">
        <v>6</v>
      </c>
      <c r="H9" s="7">
        <v>42</v>
      </c>
      <c r="I9" s="7">
        <v>15</v>
      </c>
      <c r="J9" s="7">
        <v>27</v>
      </c>
      <c r="K9" s="7">
        <v>65</v>
      </c>
      <c r="L9" s="7">
        <v>6</v>
      </c>
      <c r="M9" s="7">
        <v>59</v>
      </c>
      <c r="N9" s="7">
        <v>33</v>
      </c>
      <c r="O9" s="7">
        <v>6</v>
      </c>
      <c r="P9" s="7">
        <v>27</v>
      </c>
    </row>
    <row r="10" spans="1:16" ht="14.1" customHeight="1">
      <c r="A10" s="101" t="s">
        <v>57</v>
      </c>
      <c r="B10" s="7">
        <v>146</v>
      </c>
      <c r="C10" s="7">
        <v>28</v>
      </c>
      <c r="D10" s="7">
        <v>118</v>
      </c>
      <c r="E10" s="7">
        <v>8</v>
      </c>
      <c r="F10" s="7">
        <v>2</v>
      </c>
      <c r="G10" s="7">
        <v>6</v>
      </c>
      <c r="H10" s="7">
        <v>42</v>
      </c>
      <c r="I10" s="7">
        <v>17</v>
      </c>
      <c r="J10" s="7">
        <v>25</v>
      </c>
      <c r="K10" s="7">
        <v>62</v>
      </c>
      <c r="L10" s="7">
        <v>7</v>
      </c>
      <c r="M10" s="7">
        <v>55</v>
      </c>
      <c r="N10" s="7">
        <v>34</v>
      </c>
      <c r="O10" s="7">
        <v>2</v>
      </c>
      <c r="P10" s="7">
        <v>32</v>
      </c>
    </row>
    <row r="11" spans="1:16" ht="14.1" customHeight="1">
      <c r="A11" s="101" t="s">
        <v>56</v>
      </c>
      <c r="B11" s="7">
        <v>150</v>
      </c>
      <c r="C11" s="7">
        <v>27</v>
      </c>
      <c r="D11" s="7">
        <v>123</v>
      </c>
      <c r="E11" s="7">
        <v>9</v>
      </c>
      <c r="F11" s="7">
        <v>3</v>
      </c>
      <c r="G11" s="7">
        <v>6</v>
      </c>
      <c r="H11" s="7">
        <v>42</v>
      </c>
      <c r="I11" s="7">
        <v>13</v>
      </c>
      <c r="J11" s="7">
        <v>29</v>
      </c>
      <c r="K11" s="7">
        <v>68</v>
      </c>
      <c r="L11" s="7">
        <v>8</v>
      </c>
      <c r="M11" s="7">
        <v>60</v>
      </c>
      <c r="N11" s="7">
        <v>31</v>
      </c>
      <c r="O11" s="7">
        <v>3</v>
      </c>
      <c r="P11" s="7">
        <v>28</v>
      </c>
    </row>
    <row r="12" spans="1:16" ht="14.1" customHeight="1">
      <c r="A12" s="101" t="s">
        <v>55</v>
      </c>
      <c r="B12" s="7">
        <v>148</v>
      </c>
      <c r="C12" s="7">
        <v>24</v>
      </c>
      <c r="D12" s="7">
        <v>124</v>
      </c>
      <c r="E12" s="7">
        <v>9</v>
      </c>
      <c r="F12" s="7">
        <v>1</v>
      </c>
      <c r="G12" s="7">
        <v>8</v>
      </c>
      <c r="H12" s="7">
        <v>40</v>
      </c>
      <c r="I12" s="7">
        <v>10</v>
      </c>
      <c r="J12" s="7">
        <v>30</v>
      </c>
      <c r="K12" s="7">
        <v>72</v>
      </c>
      <c r="L12" s="7">
        <v>11</v>
      </c>
      <c r="M12" s="7">
        <v>61</v>
      </c>
      <c r="N12" s="7">
        <v>27</v>
      </c>
      <c r="O12" s="7">
        <v>2</v>
      </c>
      <c r="P12" s="7">
        <v>25</v>
      </c>
    </row>
    <row r="13" spans="1:16" ht="14.1" customHeight="1">
      <c r="A13" s="101" t="s">
        <v>54</v>
      </c>
      <c r="B13" s="7">
        <v>150</v>
      </c>
      <c r="C13" s="7">
        <v>27</v>
      </c>
      <c r="D13" s="7">
        <v>123</v>
      </c>
      <c r="E13" s="7">
        <v>9</v>
      </c>
      <c r="F13" s="7">
        <v>3</v>
      </c>
      <c r="G13" s="7">
        <v>6</v>
      </c>
      <c r="H13" s="7">
        <v>41</v>
      </c>
      <c r="I13" s="7">
        <v>10</v>
      </c>
      <c r="J13" s="7">
        <v>31</v>
      </c>
      <c r="K13" s="7">
        <v>79</v>
      </c>
      <c r="L13" s="7">
        <v>12</v>
      </c>
      <c r="M13" s="7">
        <v>67</v>
      </c>
      <c r="N13" s="7">
        <v>21</v>
      </c>
      <c r="O13" s="7">
        <v>2</v>
      </c>
      <c r="P13" s="7">
        <v>19</v>
      </c>
    </row>
    <row r="14" spans="1:16" ht="14.1" customHeight="1">
      <c r="A14" s="101" t="s">
        <v>53</v>
      </c>
      <c r="B14" s="7">
        <v>145</v>
      </c>
      <c r="C14" s="7">
        <v>27</v>
      </c>
      <c r="D14" s="7">
        <v>118</v>
      </c>
      <c r="E14" s="7">
        <v>10</v>
      </c>
      <c r="F14" s="7">
        <v>5</v>
      </c>
      <c r="G14" s="7">
        <v>5</v>
      </c>
      <c r="H14" s="7">
        <v>32</v>
      </c>
      <c r="I14" s="7">
        <v>11</v>
      </c>
      <c r="J14" s="7">
        <v>21</v>
      </c>
      <c r="K14" s="7">
        <v>78</v>
      </c>
      <c r="L14" s="7">
        <v>9</v>
      </c>
      <c r="M14" s="7">
        <v>69</v>
      </c>
      <c r="N14" s="7">
        <v>25</v>
      </c>
      <c r="O14" s="7">
        <v>2</v>
      </c>
      <c r="P14" s="7">
        <v>23</v>
      </c>
    </row>
    <row r="15" spans="1:16" ht="14.1" customHeight="1">
      <c r="A15" s="101" t="s">
        <v>52</v>
      </c>
      <c r="B15" s="7">
        <v>145</v>
      </c>
      <c r="C15" s="7">
        <v>31</v>
      </c>
      <c r="D15" s="7">
        <v>114</v>
      </c>
      <c r="E15" s="7">
        <v>6</v>
      </c>
      <c r="F15" s="7">
        <v>4</v>
      </c>
      <c r="G15" s="7">
        <v>2</v>
      </c>
      <c r="H15" s="7">
        <v>38</v>
      </c>
      <c r="I15" s="7">
        <v>12</v>
      </c>
      <c r="J15" s="7">
        <v>26</v>
      </c>
      <c r="K15" s="7">
        <v>80</v>
      </c>
      <c r="L15" s="7">
        <v>10</v>
      </c>
      <c r="M15" s="7">
        <v>70</v>
      </c>
      <c r="N15" s="7">
        <v>21</v>
      </c>
      <c r="O15" s="7">
        <v>5</v>
      </c>
      <c r="P15" s="7">
        <v>16</v>
      </c>
    </row>
    <row r="16" spans="1:16" ht="14.1" customHeight="1">
      <c r="A16" s="101" t="s">
        <v>51</v>
      </c>
      <c r="B16" s="7">
        <v>143</v>
      </c>
      <c r="C16" s="7">
        <v>31</v>
      </c>
      <c r="D16" s="7">
        <v>112</v>
      </c>
      <c r="E16" s="7">
        <v>7</v>
      </c>
      <c r="F16" s="7">
        <v>4</v>
      </c>
      <c r="G16" s="7">
        <v>3</v>
      </c>
      <c r="H16" s="7">
        <v>33</v>
      </c>
      <c r="I16" s="7">
        <v>11</v>
      </c>
      <c r="J16" s="7">
        <v>22</v>
      </c>
      <c r="K16" s="7">
        <v>74</v>
      </c>
      <c r="L16" s="7">
        <v>11</v>
      </c>
      <c r="M16" s="7">
        <v>63</v>
      </c>
      <c r="N16" s="7">
        <v>29</v>
      </c>
      <c r="O16" s="7">
        <v>5</v>
      </c>
      <c r="P16" s="7">
        <v>24</v>
      </c>
    </row>
    <row r="17" spans="1:16" ht="14.1" customHeight="1">
      <c r="A17" s="101" t="s">
        <v>50</v>
      </c>
      <c r="B17" s="7">
        <v>136</v>
      </c>
      <c r="C17" s="7">
        <v>29</v>
      </c>
      <c r="D17" s="7">
        <v>107</v>
      </c>
      <c r="E17" s="7">
        <v>9</v>
      </c>
      <c r="F17" s="7">
        <v>5</v>
      </c>
      <c r="G17" s="7">
        <v>4</v>
      </c>
      <c r="H17" s="7">
        <v>29</v>
      </c>
      <c r="I17" s="7">
        <v>11</v>
      </c>
      <c r="J17" s="7">
        <v>18</v>
      </c>
      <c r="K17" s="7">
        <v>69</v>
      </c>
      <c r="L17" s="7">
        <v>12</v>
      </c>
      <c r="M17" s="7">
        <v>57</v>
      </c>
      <c r="N17" s="7">
        <v>29</v>
      </c>
      <c r="O17" s="7">
        <v>1</v>
      </c>
      <c r="P17" s="7">
        <v>28</v>
      </c>
    </row>
    <row r="18" spans="1:16" ht="14.1" customHeight="1">
      <c r="A18" s="101" t="s">
        <v>49</v>
      </c>
      <c r="B18" s="7">
        <v>136</v>
      </c>
      <c r="C18" s="7">
        <v>31</v>
      </c>
      <c r="D18" s="7">
        <v>105</v>
      </c>
      <c r="E18" s="7">
        <v>9</v>
      </c>
      <c r="F18" s="7">
        <v>5</v>
      </c>
      <c r="G18" s="7">
        <v>4</v>
      </c>
      <c r="H18" s="7">
        <v>31</v>
      </c>
      <c r="I18" s="7">
        <v>11</v>
      </c>
      <c r="J18" s="7">
        <v>20</v>
      </c>
      <c r="K18" s="7">
        <v>68</v>
      </c>
      <c r="L18" s="7">
        <v>14</v>
      </c>
      <c r="M18" s="7">
        <v>54</v>
      </c>
      <c r="N18" s="7">
        <v>28</v>
      </c>
      <c r="O18" s="7">
        <v>1</v>
      </c>
      <c r="P18" s="7">
        <v>27</v>
      </c>
    </row>
    <row r="19" spans="1:16" ht="14.1" customHeight="1">
      <c r="A19" s="101" t="s">
        <v>48</v>
      </c>
      <c r="B19" s="7">
        <v>136</v>
      </c>
      <c r="C19" s="7">
        <v>34</v>
      </c>
      <c r="D19" s="7">
        <v>102</v>
      </c>
      <c r="E19" s="7">
        <v>3</v>
      </c>
      <c r="F19" s="7">
        <v>1</v>
      </c>
      <c r="G19" s="7">
        <v>2</v>
      </c>
      <c r="H19" s="7">
        <v>38</v>
      </c>
      <c r="I19" s="7">
        <v>15</v>
      </c>
      <c r="J19" s="7">
        <v>23</v>
      </c>
      <c r="K19" s="7">
        <v>56</v>
      </c>
      <c r="L19" s="7">
        <v>13</v>
      </c>
      <c r="M19" s="7">
        <v>43</v>
      </c>
      <c r="N19" s="7">
        <v>39</v>
      </c>
      <c r="O19" s="7">
        <v>5</v>
      </c>
      <c r="P19" s="7">
        <v>34</v>
      </c>
    </row>
    <row r="20" spans="1:16" ht="14.1" customHeight="1">
      <c r="A20" s="101" t="s">
        <v>366</v>
      </c>
      <c r="B20" s="7">
        <v>139</v>
      </c>
      <c r="C20" s="7">
        <v>33</v>
      </c>
      <c r="D20" s="7">
        <v>106</v>
      </c>
      <c r="E20" s="7">
        <v>6</v>
      </c>
      <c r="F20" s="7">
        <v>4</v>
      </c>
      <c r="G20" s="7">
        <v>2</v>
      </c>
      <c r="H20" s="7">
        <v>31</v>
      </c>
      <c r="I20" s="7">
        <v>13</v>
      </c>
      <c r="J20" s="7">
        <v>18</v>
      </c>
      <c r="K20" s="7">
        <v>54</v>
      </c>
      <c r="L20" s="7">
        <v>9</v>
      </c>
      <c r="M20" s="7">
        <v>45</v>
      </c>
      <c r="N20" s="7">
        <v>48</v>
      </c>
      <c r="O20" s="7">
        <v>7</v>
      </c>
      <c r="P20" s="7">
        <v>41</v>
      </c>
    </row>
    <row r="21" spans="1:16" ht="14.1" customHeight="1">
      <c r="A21" s="101" t="s">
        <v>46</v>
      </c>
      <c r="B21" s="7">
        <v>135</v>
      </c>
      <c r="C21" s="7">
        <v>30</v>
      </c>
      <c r="D21" s="7">
        <v>105</v>
      </c>
      <c r="E21" s="7">
        <v>4</v>
      </c>
      <c r="F21" s="7">
        <v>2</v>
      </c>
      <c r="G21" s="7">
        <v>2</v>
      </c>
      <c r="H21" s="7">
        <v>37</v>
      </c>
      <c r="I21" s="7">
        <v>17</v>
      </c>
      <c r="J21" s="7">
        <v>20</v>
      </c>
      <c r="K21" s="7">
        <v>43</v>
      </c>
      <c r="L21" s="7">
        <v>6</v>
      </c>
      <c r="M21" s="7">
        <v>37</v>
      </c>
      <c r="N21" s="7">
        <v>51</v>
      </c>
      <c r="O21" s="7">
        <v>5</v>
      </c>
      <c r="P21" s="7">
        <v>46</v>
      </c>
    </row>
    <row r="22" spans="1:16" ht="14.1" customHeight="1">
      <c r="A22" s="101" t="s">
        <v>145</v>
      </c>
      <c r="B22" s="7">
        <v>125</v>
      </c>
      <c r="C22" s="7">
        <v>29</v>
      </c>
      <c r="D22" s="7">
        <v>96</v>
      </c>
      <c r="E22" s="7">
        <v>5</v>
      </c>
      <c r="F22" s="7">
        <v>3</v>
      </c>
      <c r="G22" s="7">
        <v>2</v>
      </c>
      <c r="H22" s="7">
        <v>31</v>
      </c>
      <c r="I22" s="7">
        <v>14</v>
      </c>
      <c r="J22" s="7">
        <v>17</v>
      </c>
      <c r="K22" s="7">
        <v>48</v>
      </c>
      <c r="L22" s="7">
        <v>8</v>
      </c>
      <c r="M22" s="7">
        <v>40</v>
      </c>
      <c r="N22" s="7">
        <v>41</v>
      </c>
      <c r="O22" s="7">
        <v>4</v>
      </c>
      <c r="P22" s="7">
        <v>37</v>
      </c>
    </row>
    <row r="23" spans="1:16" ht="14.1" customHeight="1">
      <c r="A23" s="101" t="s">
        <v>388</v>
      </c>
      <c r="B23" s="7">
        <v>135</v>
      </c>
      <c r="C23" s="7">
        <v>39</v>
      </c>
      <c r="D23" s="7">
        <v>96</v>
      </c>
      <c r="E23" s="7">
        <v>3</v>
      </c>
      <c r="F23" s="7">
        <v>1</v>
      </c>
      <c r="G23" s="7">
        <v>2</v>
      </c>
      <c r="H23" s="7">
        <v>33</v>
      </c>
      <c r="I23" s="7">
        <v>18</v>
      </c>
      <c r="J23" s="7">
        <v>15</v>
      </c>
      <c r="K23" s="7">
        <v>59</v>
      </c>
      <c r="L23" s="7">
        <v>14</v>
      </c>
      <c r="M23" s="7">
        <v>45</v>
      </c>
      <c r="N23" s="7">
        <v>40</v>
      </c>
      <c r="O23" s="7">
        <v>6</v>
      </c>
      <c r="P23" s="7">
        <v>34</v>
      </c>
    </row>
    <row r="24" spans="1:16" ht="14.1" customHeight="1">
      <c r="A24" s="101" t="s">
        <v>414</v>
      </c>
      <c r="B24" s="7">
        <v>119</v>
      </c>
      <c r="C24" s="7">
        <v>30</v>
      </c>
      <c r="D24" s="7">
        <v>89</v>
      </c>
      <c r="E24" s="7">
        <v>2</v>
      </c>
      <c r="F24" s="7">
        <v>1</v>
      </c>
      <c r="G24" s="7">
        <v>1</v>
      </c>
      <c r="H24" s="7">
        <v>23</v>
      </c>
      <c r="I24" s="7">
        <v>10</v>
      </c>
      <c r="J24" s="7">
        <v>13</v>
      </c>
      <c r="K24" s="7">
        <v>59</v>
      </c>
      <c r="L24" s="7">
        <v>13</v>
      </c>
      <c r="M24" s="7">
        <v>46</v>
      </c>
      <c r="N24" s="7">
        <v>35</v>
      </c>
      <c r="O24" s="7">
        <v>6</v>
      </c>
      <c r="P24" s="7">
        <v>29</v>
      </c>
    </row>
    <row r="25" spans="1:16" ht="14.1" customHeight="1">
      <c r="A25" s="101" t="s">
        <v>431</v>
      </c>
      <c r="B25" s="7">
        <v>117</v>
      </c>
      <c r="C25" s="7">
        <v>29</v>
      </c>
      <c r="D25" s="7">
        <v>88</v>
      </c>
      <c r="E25" s="7">
        <v>1</v>
      </c>
      <c r="F25" s="7">
        <v>1</v>
      </c>
      <c r="G25" s="7" t="s">
        <v>432</v>
      </c>
      <c r="H25" s="7">
        <v>23</v>
      </c>
      <c r="I25" s="7">
        <v>7</v>
      </c>
      <c r="J25" s="7">
        <v>16</v>
      </c>
      <c r="K25" s="7">
        <v>60</v>
      </c>
      <c r="L25" s="7">
        <v>17</v>
      </c>
      <c r="M25" s="7">
        <v>43</v>
      </c>
      <c r="N25" s="7">
        <v>33</v>
      </c>
      <c r="O25" s="7">
        <v>4</v>
      </c>
      <c r="P25" s="7">
        <v>29</v>
      </c>
    </row>
    <row r="26" spans="1:16" ht="14.1" customHeight="1">
      <c r="A26" s="36"/>
      <c r="B26" s="36"/>
      <c r="C26" s="36"/>
      <c r="D26" s="36"/>
      <c r="E26" s="36"/>
      <c r="F26" s="36"/>
      <c r="G26" s="36"/>
      <c r="H26" s="36"/>
      <c r="I26" s="36"/>
      <c r="J26" s="36"/>
      <c r="K26" s="36"/>
      <c r="L26" s="36"/>
      <c r="M26" s="36"/>
      <c r="N26" s="36"/>
      <c r="O26" s="36"/>
      <c r="P26" s="36"/>
    </row>
    <row r="28" spans="1:16" ht="14.1" customHeight="1">
      <c r="A28" s="64" t="s">
        <v>45</v>
      </c>
    </row>
    <row r="29" spans="1:16" ht="14.1" customHeight="1">
      <c r="A29" s="31" t="s">
        <v>373</v>
      </c>
    </row>
    <row r="30" spans="1:16" ht="14.1" customHeight="1">
      <c r="A30" s="58"/>
      <c r="B30" s="58"/>
    </row>
    <row r="31" spans="1:16" ht="14.1" customHeight="1">
      <c r="E31" s="59"/>
      <c r="H31" s="59"/>
      <c r="K31" s="59"/>
      <c r="N31" s="59"/>
    </row>
    <row r="33" spans="9:9" ht="14.1" customHeight="1">
      <c r="I33" s="59"/>
    </row>
    <row r="34" spans="9:9" ht="14.1" customHeight="1">
      <c r="I34" s="59"/>
    </row>
  </sheetData>
  <sheetProtection algorithmName="SHA-512" hashValue="Q/4YpE6aVswuM3RcLeMtU+84zuPeSZQz0CobfCPGfYdt71KKgRyawQ17q269Ge7+mDtbnnwgHt3yRujPaRrolQ==" saltValue="IZL20NK2XCyhRpL2rJt0zQ==" spinCount="100000" sheet="1" objects="1" scenarios="1"/>
  <mergeCells count="5">
    <mergeCell ref="B4:D4"/>
    <mergeCell ref="N4:P4"/>
    <mergeCell ref="K4:M4"/>
    <mergeCell ref="H4:J4"/>
    <mergeCell ref="E4:G4"/>
  </mergeCells>
  <phoneticPr fontId="2"/>
  <pageMargins left="0.78740157480314965" right="0.59055118110236227" top="0.78740157480314965" bottom="0.19685039370078741" header="0.31496062992125984" footer="0.31496062992125984"/>
  <pageSetup paperSize="8" pageOrder="overThenDown"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AK33"/>
  <sheetViews>
    <sheetView zoomScaleNormal="100" zoomScaleSheetLayoutView="100" workbookViewId="0">
      <pane xSplit="1" ySplit="6" topLeftCell="F19" activePane="bottomRight" state="frozen"/>
      <selection activeCell="H37" sqref="H37"/>
      <selection pane="topRight" activeCell="H37" sqref="H37"/>
      <selection pane="bottomLeft" activeCell="H37" sqref="H37"/>
      <selection pane="bottomRight" activeCell="R26" sqref="R26"/>
    </sheetView>
  </sheetViews>
  <sheetFormatPr defaultColWidth="11.625" defaultRowHeight="14.1" customHeight="1"/>
  <cols>
    <col min="1" max="1" width="11.625" style="59"/>
    <col min="2" max="2" width="7.125" style="59" customWidth="1"/>
    <col min="3" max="37" width="7.125" style="58" customWidth="1"/>
    <col min="38" max="16384" width="11.625" style="58"/>
  </cols>
  <sheetData>
    <row r="1" spans="1:37" ht="14.1" customHeight="1">
      <c r="A1" s="49" t="s">
        <v>81</v>
      </c>
      <c r="B1" s="57"/>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c r="AE1" s="86"/>
      <c r="AF1" s="86"/>
      <c r="AG1" s="86"/>
      <c r="AH1" s="86"/>
      <c r="AI1" s="86"/>
      <c r="AJ1" s="86"/>
      <c r="AK1" s="86"/>
    </row>
    <row r="2" spans="1:37" ht="14.1" customHeight="1">
      <c r="B2" s="58"/>
      <c r="D2" s="88"/>
      <c r="E2" s="86"/>
      <c r="F2" s="86"/>
      <c r="G2" s="86"/>
      <c r="H2" s="86"/>
      <c r="I2" s="86"/>
      <c r="J2" s="86"/>
      <c r="K2" s="86"/>
      <c r="L2" s="86"/>
      <c r="M2" s="86"/>
      <c r="N2" s="86"/>
      <c r="O2" s="86"/>
      <c r="P2" s="86"/>
      <c r="Q2" s="86"/>
      <c r="R2" s="86"/>
      <c r="S2" s="86"/>
      <c r="T2" s="86"/>
      <c r="U2" s="86"/>
      <c r="V2" s="86"/>
      <c r="W2" s="86"/>
      <c r="X2" s="86"/>
      <c r="Y2" s="86"/>
      <c r="Z2" s="86"/>
      <c r="AA2" s="86"/>
      <c r="AB2" s="86"/>
      <c r="AC2" s="86"/>
      <c r="AD2" s="86"/>
      <c r="AE2" s="86"/>
      <c r="AF2" s="86"/>
      <c r="AG2" s="86"/>
      <c r="AH2" s="86"/>
      <c r="AI2" s="86"/>
      <c r="AJ2" s="86"/>
      <c r="AK2" s="86"/>
    </row>
    <row r="4" spans="1:37" s="59" customFormat="1" ht="14.1" customHeight="1">
      <c r="A4" s="104"/>
      <c r="B4" s="138" t="s">
        <v>68</v>
      </c>
      <c r="C4" s="138"/>
      <c r="D4" s="138"/>
      <c r="E4" s="139" t="s">
        <v>80</v>
      </c>
      <c r="F4" s="139"/>
      <c r="G4" s="139"/>
      <c r="H4" s="139" t="s">
        <v>79</v>
      </c>
      <c r="I4" s="139"/>
      <c r="J4" s="139"/>
      <c r="K4" s="139" t="s">
        <v>78</v>
      </c>
      <c r="L4" s="139"/>
      <c r="M4" s="139"/>
      <c r="N4" s="139" t="s">
        <v>77</v>
      </c>
      <c r="O4" s="139"/>
      <c r="P4" s="139"/>
      <c r="Q4" s="139" t="s">
        <v>76</v>
      </c>
      <c r="R4" s="139"/>
      <c r="S4" s="139"/>
      <c r="T4" s="139" t="s">
        <v>66</v>
      </c>
      <c r="U4" s="139"/>
      <c r="V4" s="139"/>
      <c r="W4" s="139" t="s">
        <v>75</v>
      </c>
      <c r="X4" s="139"/>
      <c r="Y4" s="139"/>
      <c r="Z4" s="139" t="s">
        <v>65</v>
      </c>
      <c r="AA4" s="139"/>
      <c r="AB4" s="139"/>
      <c r="AC4" s="139" t="s">
        <v>74</v>
      </c>
      <c r="AD4" s="139"/>
      <c r="AE4" s="139"/>
      <c r="AF4" s="139" t="s">
        <v>64</v>
      </c>
      <c r="AG4" s="139"/>
      <c r="AH4" s="139"/>
      <c r="AI4" s="139" t="s">
        <v>73</v>
      </c>
      <c r="AJ4" s="139"/>
      <c r="AK4" s="140"/>
    </row>
    <row r="5" spans="1:37" s="59" customFormat="1" ht="14.1" customHeight="1">
      <c r="A5" s="105"/>
      <c r="B5" s="98" t="s">
        <v>72</v>
      </c>
      <c r="C5" s="42" t="s">
        <v>62</v>
      </c>
      <c r="D5" s="42" t="s">
        <v>61</v>
      </c>
      <c r="E5" s="98" t="s">
        <v>72</v>
      </c>
      <c r="F5" s="42" t="s">
        <v>62</v>
      </c>
      <c r="G5" s="42" t="s">
        <v>61</v>
      </c>
      <c r="H5" s="98" t="s">
        <v>72</v>
      </c>
      <c r="I5" s="42" t="s">
        <v>62</v>
      </c>
      <c r="J5" s="42" t="s">
        <v>61</v>
      </c>
      <c r="K5" s="98" t="s">
        <v>72</v>
      </c>
      <c r="L5" s="42" t="s">
        <v>62</v>
      </c>
      <c r="M5" s="42" t="s">
        <v>61</v>
      </c>
      <c r="N5" s="98" t="s">
        <v>72</v>
      </c>
      <c r="O5" s="42" t="s">
        <v>62</v>
      </c>
      <c r="P5" s="42" t="s">
        <v>61</v>
      </c>
      <c r="Q5" s="98" t="s">
        <v>72</v>
      </c>
      <c r="R5" s="42" t="s">
        <v>62</v>
      </c>
      <c r="S5" s="42" t="s">
        <v>61</v>
      </c>
      <c r="T5" s="98" t="s">
        <v>72</v>
      </c>
      <c r="U5" s="42" t="s">
        <v>62</v>
      </c>
      <c r="V5" s="42" t="s">
        <v>61</v>
      </c>
      <c r="W5" s="98" t="s">
        <v>72</v>
      </c>
      <c r="X5" s="42" t="s">
        <v>62</v>
      </c>
      <c r="Y5" s="42" t="s">
        <v>61</v>
      </c>
      <c r="Z5" s="98" t="s">
        <v>72</v>
      </c>
      <c r="AA5" s="42" t="s">
        <v>62</v>
      </c>
      <c r="AB5" s="42" t="s">
        <v>61</v>
      </c>
      <c r="AC5" s="98" t="s">
        <v>72</v>
      </c>
      <c r="AD5" s="42" t="s">
        <v>62</v>
      </c>
      <c r="AE5" s="42" t="s">
        <v>61</v>
      </c>
      <c r="AF5" s="98" t="s">
        <v>72</v>
      </c>
      <c r="AG5" s="42" t="s">
        <v>62</v>
      </c>
      <c r="AH5" s="42" t="s">
        <v>61</v>
      </c>
      <c r="AI5" s="98" t="s">
        <v>72</v>
      </c>
      <c r="AJ5" s="42" t="s">
        <v>62</v>
      </c>
      <c r="AK5" s="56" t="s">
        <v>61</v>
      </c>
    </row>
    <row r="6" spans="1:37" ht="14.1" customHeight="1">
      <c r="A6" s="106"/>
      <c r="B6" s="62" t="s">
        <v>323</v>
      </c>
      <c r="C6" s="62" t="s">
        <v>323</v>
      </c>
      <c r="D6" s="62" t="s">
        <v>323</v>
      </c>
      <c r="E6" s="62" t="s">
        <v>323</v>
      </c>
      <c r="F6" s="62" t="s">
        <v>323</v>
      </c>
      <c r="G6" s="62" t="s">
        <v>323</v>
      </c>
      <c r="H6" s="62" t="s">
        <v>323</v>
      </c>
      <c r="I6" s="62" t="s">
        <v>323</v>
      </c>
      <c r="J6" s="62" t="s">
        <v>323</v>
      </c>
      <c r="K6" s="62" t="s">
        <v>323</v>
      </c>
      <c r="L6" s="62" t="s">
        <v>323</v>
      </c>
      <c r="M6" s="62" t="s">
        <v>323</v>
      </c>
      <c r="N6" s="62" t="s">
        <v>323</v>
      </c>
      <c r="O6" s="62" t="s">
        <v>323</v>
      </c>
      <c r="P6" s="62" t="s">
        <v>323</v>
      </c>
      <c r="Q6" s="62" t="s">
        <v>323</v>
      </c>
      <c r="R6" s="62" t="s">
        <v>323</v>
      </c>
      <c r="S6" s="62" t="s">
        <v>323</v>
      </c>
      <c r="T6" s="62" t="s">
        <v>323</v>
      </c>
      <c r="U6" s="62" t="s">
        <v>323</v>
      </c>
      <c r="V6" s="62" t="s">
        <v>323</v>
      </c>
      <c r="W6" s="62" t="s">
        <v>323</v>
      </c>
      <c r="X6" s="62" t="s">
        <v>323</v>
      </c>
      <c r="Y6" s="62" t="s">
        <v>323</v>
      </c>
      <c r="Z6" s="62" t="s">
        <v>323</v>
      </c>
      <c r="AA6" s="62" t="s">
        <v>323</v>
      </c>
      <c r="AB6" s="62" t="s">
        <v>323</v>
      </c>
      <c r="AC6" s="62" t="s">
        <v>323</v>
      </c>
      <c r="AD6" s="62" t="s">
        <v>323</v>
      </c>
      <c r="AE6" s="62" t="s">
        <v>323</v>
      </c>
      <c r="AF6" s="62" t="s">
        <v>323</v>
      </c>
      <c r="AG6" s="62" t="s">
        <v>323</v>
      </c>
      <c r="AH6" s="62" t="s">
        <v>323</v>
      </c>
      <c r="AI6" s="62" t="s">
        <v>323</v>
      </c>
      <c r="AJ6" s="62" t="s">
        <v>323</v>
      </c>
      <c r="AK6" s="62" t="s">
        <v>323</v>
      </c>
    </row>
    <row r="7" spans="1:37" ht="14.1" customHeight="1">
      <c r="A7" s="101" t="s">
        <v>60</v>
      </c>
      <c r="B7" s="7">
        <v>474</v>
      </c>
      <c r="C7" s="7">
        <v>83</v>
      </c>
      <c r="D7" s="7">
        <v>391</v>
      </c>
      <c r="E7" s="7">
        <v>86</v>
      </c>
      <c r="F7" s="7">
        <v>20</v>
      </c>
      <c r="G7" s="7">
        <v>66</v>
      </c>
      <c r="H7" s="7">
        <v>4</v>
      </c>
      <c r="I7" s="7">
        <v>2</v>
      </c>
      <c r="J7" s="7">
        <v>2</v>
      </c>
      <c r="K7" s="7" t="s">
        <v>0</v>
      </c>
      <c r="L7" s="7" t="s">
        <v>0</v>
      </c>
      <c r="M7" s="7" t="s">
        <v>0</v>
      </c>
      <c r="N7" s="7">
        <v>7</v>
      </c>
      <c r="O7" s="7">
        <v>3</v>
      </c>
      <c r="P7" s="7">
        <v>4</v>
      </c>
      <c r="Q7" s="7">
        <v>1</v>
      </c>
      <c r="R7" s="7" t="s">
        <v>0</v>
      </c>
      <c r="S7" s="7">
        <v>1</v>
      </c>
      <c r="T7" s="7">
        <v>102</v>
      </c>
      <c r="U7" s="7">
        <v>25</v>
      </c>
      <c r="V7" s="7">
        <v>77</v>
      </c>
      <c r="W7" s="7">
        <v>21</v>
      </c>
      <c r="X7" s="7">
        <v>6</v>
      </c>
      <c r="Y7" s="7">
        <v>15</v>
      </c>
      <c r="Z7" s="7">
        <v>216</v>
      </c>
      <c r="AA7" s="7">
        <v>39</v>
      </c>
      <c r="AB7" s="7">
        <v>177</v>
      </c>
      <c r="AC7" s="7">
        <v>35</v>
      </c>
      <c r="AD7" s="7">
        <v>7</v>
      </c>
      <c r="AE7" s="7">
        <v>28</v>
      </c>
      <c r="AF7" s="7">
        <v>145</v>
      </c>
      <c r="AG7" s="7">
        <v>14</v>
      </c>
      <c r="AH7" s="7">
        <v>131</v>
      </c>
      <c r="AI7" s="7">
        <v>29</v>
      </c>
      <c r="AJ7" s="7">
        <v>7</v>
      </c>
      <c r="AK7" s="7">
        <v>22</v>
      </c>
    </row>
    <row r="8" spans="1:37" ht="14.1" customHeight="1">
      <c r="A8" s="101" t="s">
        <v>59</v>
      </c>
      <c r="B8" s="7">
        <v>476</v>
      </c>
      <c r="C8" s="7">
        <v>82</v>
      </c>
      <c r="D8" s="7">
        <v>394</v>
      </c>
      <c r="E8" s="7">
        <v>80</v>
      </c>
      <c r="F8" s="7">
        <v>21</v>
      </c>
      <c r="G8" s="7">
        <v>59</v>
      </c>
      <c r="H8" s="7">
        <v>4</v>
      </c>
      <c r="I8" s="7">
        <v>2</v>
      </c>
      <c r="J8" s="7">
        <v>2</v>
      </c>
      <c r="K8" s="7">
        <v>1</v>
      </c>
      <c r="L8" s="7">
        <v>1</v>
      </c>
      <c r="M8" s="7" t="s">
        <v>0</v>
      </c>
      <c r="N8" s="7">
        <v>10</v>
      </c>
      <c r="O8" s="7">
        <v>6</v>
      </c>
      <c r="P8" s="7">
        <v>4</v>
      </c>
      <c r="Q8" s="7" t="s">
        <v>0</v>
      </c>
      <c r="R8" s="7" t="s">
        <v>0</v>
      </c>
      <c r="S8" s="7" t="s">
        <v>0</v>
      </c>
      <c r="T8" s="7">
        <v>90</v>
      </c>
      <c r="U8" s="7">
        <v>22</v>
      </c>
      <c r="V8" s="7">
        <v>68</v>
      </c>
      <c r="W8" s="7">
        <v>13</v>
      </c>
      <c r="X8" s="7">
        <v>3</v>
      </c>
      <c r="Y8" s="7">
        <v>10</v>
      </c>
      <c r="Z8" s="7">
        <v>215</v>
      </c>
      <c r="AA8" s="7">
        <v>37</v>
      </c>
      <c r="AB8" s="7">
        <v>178</v>
      </c>
      <c r="AC8" s="7">
        <v>32</v>
      </c>
      <c r="AD8" s="7">
        <v>11</v>
      </c>
      <c r="AE8" s="7">
        <v>21</v>
      </c>
      <c r="AF8" s="7">
        <v>157</v>
      </c>
      <c r="AG8" s="7">
        <v>15</v>
      </c>
      <c r="AH8" s="7">
        <v>142</v>
      </c>
      <c r="AI8" s="7">
        <v>34</v>
      </c>
      <c r="AJ8" s="7">
        <v>6</v>
      </c>
      <c r="AK8" s="7">
        <v>28</v>
      </c>
    </row>
    <row r="9" spans="1:37" ht="14.1" customHeight="1">
      <c r="A9" s="101" t="s">
        <v>58</v>
      </c>
      <c r="B9" s="7">
        <v>520</v>
      </c>
      <c r="C9" s="7">
        <v>86</v>
      </c>
      <c r="D9" s="7">
        <v>434</v>
      </c>
      <c r="E9" s="7">
        <v>75</v>
      </c>
      <c r="F9" s="7">
        <v>18</v>
      </c>
      <c r="G9" s="7">
        <v>57</v>
      </c>
      <c r="H9" s="7">
        <v>6</v>
      </c>
      <c r="I9" s="7">
        <v>2</v>
      </c>
      <c r="J9" s="7">
        <v>4</v>
      </c>
      <c r="K9" s="7">
        <v>2</v>
      </c>
      <c r="L9" s="7">
        <v>2</v>
      </c>
      <c r="M9" s="7" t="s">
        <v>0</v>
      </c>
      <c r="N9" s="7">
        <v>9</v>
      </c>
      <c r="O9" s="7">
        <v>6</v>
      </c>
      <c r="P9" s="7">
        <v>3</v>
      </c>
      <c r="Q9" s="7">
        <v>1</v>
      </c>
      <c r="R9" s="7">
        <v>1</v>
      </c>
      <c r="S9" s="7" t="s">
        <v>0</v>
      </c>
      <c r="T9" s="7">
        <v>92</v>
      </c>
      <c r="U9" s="7">
        <v>24</v>
      </c>
      <c r="V9" s="7">
        <v>68</v>
      </c>
      <c r="W9" s="7">
        <v>6</v>
      </c>
      <c r="X9" s="7">
        <v>1</v>
      </c>
      <c r="Y9" s="7">
        <v>5</v>
      </c>
      <c r="Z9" s="7">
        <v>247</v>
      </c>
      <c r="AA9" s="7">
        <v>35</v>
      </c>
      <c r="AB9" s="7">
        <v>212</v>
      </c>
      <c r="AC9" s="7">
        <v>38</v>
      </c>
      <c r="AD9" s="7">
        <v>9</v>
      </c>
      <c r="AE9" s="7">
        <v>29</v>
      </c>
      <c r="AF9" s="7">
        <v>168</v>
      </c>
      <c r="AG9" s="7">
        <v>16</v>
      </c>
      <c r="AH9" s="7">
        <v>152</v>
      </c>
      <c r="AI9" s="7">
        <v>29</v>
      </c>
      <c r="AJ9" s="7">
        <v>4</v>
      </c>
      <c r="AK9" s="7">
        <v>25</v>
      </c>
    </row>
    <row r="10" spans="1:37" ht="14.1" customHeight="1">
      <c r="A10" s="101" t="s">
        <v>57</v>
      </c>
      <c r="B10" s="7">
        <v>533</v>
      </c>
      <c r="C10" s="7">
        <v>86</v>
      </c>
      <c r="D10" s="7">
        <v>447</v>
      </c>
      <c r="E10" s="7">
        <v>89</v>
      </c>
      <c r="F10" s="7">
        <v>24</v>
      </c>
      <c r="G10" s="7">
        <v>65</v>
      </c>
      <c r="H10" s="7">
        <v>5</v>
      </c>
      <c r="I10" s="7">
        <v>2</v>
      </c>
      <c r="J10" s="7">
        <v>3</v>
      </c>
      <c r="K10" s="7">
        <v>2</v>
      </c>
      <c r="L10" s="7">
        <v>2</v>
      </c>
      <c r="M10" s="7" t="s">
        <v>0</v>
      </c>
      <c r="N10" s="7">
        <v>10</v>
      </c>
      <c r="O10" s="7">
        <v>4</v>
      </c>
      <c r="P10" s="7">
        <v>6</v>
      </c>
      <c r="Q10" s="7" t="s">
        <v>0</v>
      </c>
      <c r="R10" s="7" t="s">
        <v>0</v>
      </c>
      <c r="S10" s="7" t="s">
        <v>0</v>
      </c>
      <c r="T10" s="7">
        <v>95</v>
      </c>
      <c r="U10" s="7">
        <v>26</v>
      </c>
      <c r="V10" s="7">
        <v>69</v>
      </c>
      <c r="W10" s="7">
        <v>20</v>
      </c>
      <c r="X10" s="7">
        <v>8</v>
      </c>
      <c r="Y10" s="7">
        <v>12</v>
      </c>
      <c r="Z10" s="7">
        <v>239</v>
      </c>
      <c r="AA10" s="7">
        <v>41</v>
      </c>
      <c r="AB10" s="7">
        <v>198</v>
      </c>
      <c r="AC10" s="7">
        <v>37</v>
      </c>
      <c r="AD10" s="7">
        <v>11</v>
      </c>
      <c r="AE10" s="7">
        <v>26</v>
      </c>
      <c r="AF10" s="7">
        <v>184</v>
      </c>
      <c r="AG10" s="7">
        <v>12</v>
      </c>
      <c r="AH10" s="7">
        <v>172</v>
      </c>
      <c r="AI10" s="7">
        <v>30</v>
      </c>
      <c r="AJ10" s="7">
        <v>3</v>
      </c>
      <c r="AK10" s="7">
        <v>27</v>
      </c>
    </row>
    <row r="11" spans="1:37" ht="14.1" customHeight="1">
      <c r="A11" s="101" t="s">
        <v>56</v>
      </c>
      <c r="B11" s="7">
        <v>524</v>
      </c>
      <c r="C11" s="7">
        <v>81</v>
      </c>
      <c r="D11" s="7">
        <v>443</v>
      </c>
      <c r="E11" s="7">
        <v>82</v>
      </c>
      <c r="F11" s="7">
        <v>15</v>
      </c>
      <c r="G11" s="7">
        <v>67</v>
      </c>
      <c r="H11" s="7">
        <v>4</v>
      </c>
      <c r="I11" s="7">
        <v>2</v>
      </c>
      <c r="J11" s="7">
        <v>2</v>
      </c>
      <c r="K11" s="7">
        <v>3</v>
      </c>
      <c r="L11" s="7">
        <v>2</v>
      </c>
      <c r="M11" s="7">
        <v>1</v>
      </c>
      <c r="N11" s="7">
        <v>11</v>
      </c>
      <c r="O11" s="7">
        <v>4</v>
      </c>
      <c r="P11" s="7">
        <v>7</v>
      </c>
      <c r="Q11" s="7">
        <v>1</v>
      </c>
      <c r="R11" s="7" t="s">
        <v>0</v>
      </c>
      <c r="S11" s="7">
        <v>1</v>
      </c>
      <c r="T11" s="7">
        <v>87</v>
      </c>
      <c r="U11" s="7">
        <v>20</v>
      </c>
      <c r="V11" s="7">
        <v>67</v>
      </c>
      <c r="W11" s="7">
        <v>13</v>
      </c>
      <c r="X11" s="7">
        <v>2</v>
      </c>
      <c r="Y11" s="7">
        <v>11</v>
      </c>
      <c r="Z11" s="7">
        <v>241</v>
      </c>
      <c r="AA11" s="7">
        <v>39</v>
      </c>
      <c r="AB11" s="7">
        <v>202</v>
      </c>
      <c r="AC11" s="7">
        <v>30</v>
      </c>
      <c r="AD11" s="7">
        <v>6</v>
      </c>
      <c r="AE11" s="7">
        <v>24</v>
      </c>
      <c r="AF11" s="7">
        <v>181</v>
      </c>
      <c r="AG11" s="7">
        <v>16</v>
      </c>
      <c r="AH11" s="7">
        <v>165</v>
      </c>
      <c r="AI11" s="7">
        <v>35</v>
      </c>
      <c r="AJ11" s="7">
        <v>5</v>
      </c>
      <c r="AK11" s="7">
        <v>30</v>
      </c>
    </row>
    <row r="12" spans="1:37" ht="14.1" customHeight="1">
      <c r="A12" s="101" t="s">
        <v>55</v>
      </c>
      <c r="B12" s="7">
        <v>526</v>
      </c>
      <c r="C12" s="7">
        <v>86</v>
      </c>
      <c r="D12" s="7">
        <v>440</v>
      </c>
      <c r="E12" s="7">
        <v>81</v>
      </c>
      <c r="F12" s="7">
        <v>21</v>
      </c>
      <c r="G12" s="7">
        <v>60</v>
      </c>
      <c r="H12" s="7">
        <v>4</v>
      </c>
      <c r="I12" s="7">
        <v>2</v>
      </c>
      <c r="J12" s="7">
        <v>2</v>
      </c>
      <c r="K12" s="7" t="s">
        <v>0</v>
      </c>
      <c r="L12" s="7" t="s">
        <v>0</v>
      </c>
      <c r="M12" s="7" t="s">
        <v>0</v>
      </c>
      <c r="N12" s="7">
        <v>6</v>
      </c>
      <c r="O12" s="7">
        <v>3</v>
      </c>
      <c r="P12" s="7">
        <v>3</v>
      </c>
      <c r="Q12" s="7" t="s">
        <v>0</v>
      </c>
      <c r="R12" s="7" t="s">
        <v>0</v>
      </c>
      <c r="S12" s="7"/>
      <c r="T12" s="7">
        <v>92</v>
      </c>
      <c r="U12" s="7">
        <v>26</v>
      </c>
      <c r="V12" s="7">
        <v>66</v>
      </c>
      <c r="W12" s="7">
        <v>19</v>
      </c>
      <c r="X12" s="7">
        <v>9</v>
      </c>
      <c r="Y12" s="7">
        <v>10</v>
      </c>
      <c r="Z12" s="7">
        <v>237</v>
      </c>
      <c r="AA12" s="7">
        <v>41</v>
      </c>
      <c r="AB12" s="7">
        <v>196</v>
      </c>
      <c r="AC12" s="7">
        <v>33</v>
      </c>
      <c r="AD12" s="7">
        <v>9</v>
      </c>
      <c r="AE12" s="7">
        <v>24</v>
      </c>
      <c r="AF12" s="7">
        <v>187</v>
      </c>
      <c r="AG12" s="7">
        <v>14</v>
      </c>
      <c r="AH12" s="7">
        <v>173</v>
      </c>
      <c r="AI12" s="7">
        <v>29</v>
      </c>
      <c r="AJ12" s="7">
        <v>3</v>
      </c>
      <c r="AK12" s="7">
        <v>26</v>
      </c>
    </row>
    <row r="13" spans="1:37" ht="14.1" customHeight="1">
      <c r="A13" s="101" t="s">
        <v>54</v>
      </c>
      <c r="B13" s="7">
        <v>528</v>
      </c>
      <c r="C13" s="7">
        <v>85</v>
      </c>
      <c r="D13" s="7">
        <v>443</v>
      </c>
      <c r="E13" s="7">
        <v>88</v>
      </c>
      <c r="F13" s="7">
        <v>24</v>
      </c>
      <c r="G13" s="7">
        <v>64</v>
      </c>
      <c r="H13" s="7">
        <v>6</v>
      </c>
      <c r="I13" s="7">
        <v>2</v>
      </c>
      <c r="J13" s="7">
        <v>4</v>
      </c>
      <c r="K13" s="7">
        <v>2</v>
      </c>
      <c r="L13" s="7" t="s">
        <v>0</v>
      </c>
      <c r="M13" s="7">
        <v>2</v>
      </c>
      <c r="N13" s="7">
        <v>5</v>
      </c>
      <c r="O13" s="7">
        <v>3</v>
      </c>
      <c r="P13" s="7">
        <v>2</v>
      </c>
      <c r="Q13" s="7">
        <v>1</v>
      </c>
      <c r="R13" s="7">
        <v>1</v>
      </c>
      <c r="S13" s="7" t="s">
        <v>0</v>
      </c>
      <c r="T13" s="7">
        <v>84</v>
      </c>
      <c r="U13" s="7">
        <v>29</v>
      </c>
      <c r="V13" s="7">
        <v>55</v>
      </c>
      <c r="W13" s="7">
        <v>12</v>
      </c>
      <c r="X13" s="7">
        <v>6</v>
      </c>
      <c r="Y13" s="7">
        <v>6</v>
      </c>
      <c r="Z13" s="7">
        <v>245</v>
      </c>
      <c r="AA13" s="7">
        <v>39</v>
      </c>
      <c r="AB13" s="7">
        <v>206</v>
      </c>
      <c r="AC13" s="7">
        <v>35</v>
      </c>
      <c r="AD13" s="7">
        <v>13</v>
      </c>
      <c r="AE13" s="7">
        <v>22</v>
      </c>
      <c r="AF13" s="7">
        <v>188</v>
      </c>
      <c r="AG13" s="7">
        <v>12</v>
      </c>
      <c r="AH13" s="7">
        <v>176</v>
      </c>
      <c r="AI13" s="7">
        <v>38</v>
      </c>
      <c r="AJ13" s="7">
        <v>4</v>
      </c>
      <c r="AK13" s="7">
        <v>34</v>
      </c>
    </row>
    <row r="14" spans="1:37" ht="14.1" customHeight="1">
      <c r="A14" s="101" t="s">
        <v>53</v>
      </c>
      <c r="B14" s="7">
        <v>549</v>
      </c>
      <c r="C14" s="7">
        <v>94</v>
      </c>
      <c r="D14" s="7">
        <v>455</v>
      </c>
      <c r="E14" s="7">
        <v>89</v>
      </c>
      <c r="F14" s="7">
        <v>24</v>
      </c>
      <c r="G14" s="7">
        <v>65</v>
      </c>
      <c r="H14" s="7">
        <v>10</v>
      </c>
      <c r="I14" s="7">
        <v>7</v>
      </c>
      <c r="J14" s="7">
        <v>3</v>
      </c>
      <c r="K14" s="7">
        <v>2</v>
      </c>
      <c r="L14" s="7">
        <v>2</v>
      </c>
      <c r="M14" s="7" t="s">
        <v>0</v>
      </c>
      <c r="N14" s="7">
        <v>7</v>
      </c>
      <c r="O14" s="7">
        <v>4</v>
      </c>
      <c r="P14" s="7">
        <v>3</v>
      </c>
      <c r="Q14" s="7">
        <v>2</v>
      </c>
      <c r="R14" s="7">
        <v>2</v>
      </c>
      <c r="S14" s="7" t="s">
        <v>0</v>
      </c>
      <c r="T14" s="7">
        <v>81</v>
      </c>
      <c r="U14" s="7">
        <v>25</v>
      </c>
      <c r="V14" s="7">
        <v>56</v>
      </c>
      <c r="W14" s="7">
        <v>7</v>
      </c>
      <c r="X14" s="7">
        <v>3</v>
      </c>
      <c r="Y14" s="7">
        <v>4</v>
      </c>
      <c r="Z14" s="7">
        <v>246</v>
      </c>
      <c r="AA14" s="7">
        <v>42</v>
      </c>
      <c r="AB14" s="7">
        <v>204</v>
      </c>
      <c r="AC14" s="7">
        <v>37</v>
      </c>
      <c r="AD14" s="7">
        <v>9</v>
      </c>
      <c r="AE14" s="7">
        <v>28</v>
      </c>
      <c r="AF14" s="7">
        <v>205</v>
      </c>
      <c r="AG14" s="7">
        <v>16</v>
      </c>
      <c r="AH14" s="7">
        <v>189</v>
      </c>
      <c r="AI14" s="7">
        <v>41</v>
      </c>
      <c r="AJ14" s="7">
        <v>8</v>
      </c>
      <c r="AK14" s="7">
        <v>33</v>
      </c>
    </row>
    <row r="15" spans="1:37" ht="14.1" customHeight="1">
      <c r="A15" s="101" t="s">
        <v>52</v>
      </c>
      <c r="B15" s="7">
        <v>661</v>
      </c>
      <c r="C15" s="7">
        <v>113</v>
      </c>
      <c r="D15" s="7">
        <v>548</v>
      </c>
      <c r="E15" s="7">
        <v>81</v>
      </c>
      <c r="F15" s="7">
        <v>14</v>
      </c>
      <c r="G15" s="7">
        <v>67</v>
      </c>
      <c r="H15" s="7">
        <v>13</v>
      </c>
      <c r="I15" s="7">
        <v>7</v>
      </c>
      <c r="J15" s="7">
        <v>6</v>
      </c>
      <c r="K15" s="7">
        <v>1</v>
      </c>
      <c r="L15" s="7">
        <v>1</v>
      </c>
      <c r="M15" s="7" t="s">
        <v>0</v>
      </c>
      <c r="N15" s="7">
        <v>11</v>
      </c>
      <c r="O15" s="7">
        <v>5</v>
      </c>
      <c r="P15" s="7">
        <v>6</v>
      </c>
      <c r="Q15" s="7">
        <v>2</v>
      </c>
      <c r="R15" s="7">
        <v>1</v>
      </c>
      <c r="S15" s="7">
        <v>1</v>
      </c>
      <c r="T15" s="7">
        <v>95</v>
      </c>
      <c r="U15" s="7">
        <v>35</v>
      </c>
      <c r="V15" s="7">
        <v>60</v>
      </c>
      <c r="W15" s="7">
        <v>18</v>
      </c>
      <c r="X15" s="7">
        <v>5</v>
      </c>
      <c r="Y15" s="7">
        <v>13</v>
      </c>
      <c r="Z15" s="7">
        <v>320</v>
      </c>
      <c r="AA15" s="7">
        <v>50</v>
      </c>
      <c r="AB15" s="7">
        <v>270</v>
      </c>
      <c r="AC15" s="7">
        <v>34</v>
      </c>
      <c r="AD15" s="7">
        <v>2</v>
      </c>
      <c r="AE15" s="7">
        <v>32</v>
      </c>
      <c r="AF15" s="7">
        <v>222</v>
      </c>
      <c r="AG15" s="7">
        <v>16</v>
      </c>
      <c r="AH15" s="7">
        <v>206</v>
      </c>
      <c r="AI15" s="7">
        <v>26</v>
      </c>
      <c r="AJ15" s="7">
        <v>5</v>
      </c>
      <c r="AK15" s="7">
        <v>21</v>
      </c>
    </row>
    <row r="16" spans="1:37" ht="14.1" customHeight="1">
      <c r="A16" s="101" t="s">
        <v>51</v>
      </c>
      <c r="B16" s="7">
        <v>668</v>
      </c>
      <c r="C16" s="7">
        <v>120</v>
      </c>
      <c r="D16" s="7">
        <v>548</v>
      </c>
      <c r="E16" s="7">
        <v>66</v>
      </c>
      <c r="F16" s="7">
        <v>17</v>
      </c>
      <c r="G16" s="7">
        <v>49</v>
      </c>
      <c r="H16" s="7">
        <v>14</v>
      </c>
      <c r="I16" s="7">
        <v>6</v>
      </c>
      <c r="J16" s="7">
        <v>8</v>
      </c>
      <c r="K16" s="7" t="s">
        <v>0</v>
      </c>
      <c r="L16" s="7" t="s">
        <v>0</v>
      </c>
      <c r="M16" s="7" t="s">
        <v>0</v>
      </c>
      <c r="N16" s="7">
        <v>12</v>
      </c>
      <c r="O16" s="7">
        <v>6</v>
      </c>
      <c r="P16" s="7">
        <v>6</v>
      </c>
      <c r="Q16" s="7">
        <v>3</v>
      </c>
      <c r="R16" s="7">
        <v>3</v>
      </c>
      <c r="S16" s="7" t="s">
        <v>0</v>
      </c>
      <c r="T16" s="7">
        <v>96</v>
      </c>
      <c r="U16" s="7">
        <v>31</v>
      </c>
      <c r="V16" s="7">
        <v>65</v>
      </c>
      <c r="W16" s="7">
        <v>13</v>
      </c>
      <c r="X16" s="7">
        <v>5</v>
      </c>
      <c r="Y16" s="7">
        <v>8</v>
      </c>
      <c r="Z16" s="7">
        <v>325</v>
      </c>
      <c r="AA16" s="7">
        <v>57</v>
      </c>
      <c r="AB16" s="7">
        <v>268</v>
      </c>
      <c r="AC16" s="7">
        <v>29</v>
      </c>
      <c r="AD16" s="7">
        <v>4</v>
      </c>
      <c r="AE16" s="7">
        <v>25</v>
      </c>
      <c r="AF16" s="7">
        <v>221</v>
      </c>
      <c r="AG16" s="7">
        <v>20</v>
      </c>
      <c r="AH16" s="7">
        <v>201</v>
      </c>
      <c r="AI16" s="7">
        <v>21</v>
      </c>
      <c r="AJ16" s="7">
        <v>5</v>
      </c>
      <c r="AK16" s="7">
        <v>16</v>
      </c>
    </row>
    <row r="17" spans="1:37" ht="14.1" customHeight="1">
      <c r="A17" s="101" t="s">
        <v>50</v>
      </c>
      <c r="B17" s="7">
        <v>653</v>
      </c>
      <c r="C17" s="7">
        <v>114</v>
      </c>
      <c r="D17" s="7">
        <v>539</v>
      </c>
      <c r="E17" s="7">
        <v>65</v>
      </c>
      <c r="F17" s="7">
        <v>13</v>
      </c>
      <c r="G17" s="7">
        <v>52</v>
      </c>
      <c r="H17" s="7">
        <v>5</v>
      </c>
      <c r="I17" s="7">
        <v>3</v>
      </c>
      <c r="J17" s="7">
        <v>2</v>
      </c>
      <c r="K17" s="7">
        <v>1</v>
      </c>
      <c r="L17" s="7" t="s">
        <v>0</v>
      </c>
      <c r="M17" s="7">
        <v>1</v>
      </c>
      <c r="N17" s="7">
        <v>20</v>
      </c>
      <c r="O17" s="7">
        <v>7</v>
      </c>
      <c r="P17" s="7">
        <v>13</v>
      </c>
      <c r="Q17" s="7" t="s">
        <v>0</v>
      </c>
      <c r="R17" s="7" t="s">
        <v>0</v>
      </c>
      <c r="S17" s="7" t="s">
        <v>0</v>
      </c>
      <c r="T17" s="7">
        <v>78</v>
      </c>
      <c r="U17" s="7">
        <v>23</v>
      </c>
      <c r="V17" s="7">
        <v>55</v>
      </c>
      <c r="W17" s="7">
        <v>9</v>
      </c>
      <c r="X17" s="7">
        <v>2</v>
      </c>
      <c r="Y17" s="7">
        <v>7</v>
      </c>
      <c r="Z17" s="7">
        <v>313</v>
      </c>
      <c r="AA17" s="7">
        <v>54</v>
      </c>
      <c r="AB17" s="7">
        <v>259</v>
      </c>
      <c r="AC17" s="7">
        <v>29</v>
      </c>
      <c r="AD17" s="7">
        <v>7</v>
      </c>
      <c r="AE17" s="7">
        <v>22</v>
      </c>
      <c r="AF17" s="7">
        <v>237</v>
      </c>
      <c r="AG17" s="7">
        <v>27</v>
      </c>
      <c r="AH17" s="7">
        <v>210</v>
      </c>
      <c r="AI17" s="7">
        <v>26</v>
      </c>
      <c r="AJ17" s="7">
        <v>4</v>
      </c>
      <c r="AK17" s="7">
        <v>22</v>
      </c>
    </row>
    <row r="18" spans="1:37" ht="14.1" customHeight="1">
      <c r="A18" s="101" t="s">
        <v>49</v>
      </c>
      <c r="B18" s="7">
        <v>720</v>
      </c>
      <c r="C18" s="7">
        <v>128</v>
      </c>
      <c r="D18" s="7">
        <v>592</v>
      </c>
      <c r="E18" s="7">
        <v>73</v>
      </c>
      <c r="F18" s="7">
        <v>13</v>
      </c>
      <c r="G18" s="7">
        <v>60</v>
      </c>
      <c r="H18" s="7">
        <v>9</v>
      </c>
      <c r="I18" s="7">
        <v>3</v>
      </c>
      <c r="J18" s="7">
        <v>6</v>
      </c>
      <c r="K18" s="7">
        <v>1</v>
      </c>
      <c r="L18" s="7" t="s">
        <v>0</v>
      </c>
      <c r="M18" s="7">
        <v>1</v>
      </c>
      <c r="N18" s="7">
        <v>17</v>
      </c>
      <c r="O18" s="7">
        <v>6</v>
      </c>
      <c r="P18" s="7">
        <v>11</v>
      </c>
      <c r="Q18" s="7">
        <v>2</v>
      </c>
      <c r="R18" s="7">
        <v>1</v>
      </c>
      <c r="S18" s="7">
        <v>1</v>
      </c>
      <c r="T18" s="7">
        <v>95</v>
      </c>
      <c r="U18" s="7">
        <v>35</v>
      </c>
      <c r="V18" s="7">
        <v>60</v>
      </c>
      <c r="W18" s="7">
        <v>9</v>
      </c>
      <c r="X18" s="7">
        <v>4</v>
      </c>
      <c r="Y18" s="7">
        <v>5</v>
      </c>
      <c r="Z18" s="7">
        <v>319</v>
      </c>
      <c r="AA18" s="7">
        <v>57</v>
      </c>
      <c r="AB18" s="7">
        <v>262</v>
      </c>
      <c r="AC18" s="7">
        <v>29</v>
      </c>
      <c r="AD18" s="7">
        <v>5</v>
      </c>
      <c r="AE18" s="7">
        <v>24</v>
      </c>
      <c r="AF18" s="7">
        <v>280</v>
      </c>
      <c r="AG18" s="7">
        <v>27</v>
      </c>
      <c r="AH18" s="7">
        <v>253</v>
      </c>
      <c r="AI18" s="7">
        <v>32</v>
      </c>
      <c r="AJ18" s="7">
        <v>3</v>
      </c>
      <c r="AK18" s="7">
        <v>29</v>
      </c>
    </row>
    <row r="19" spans="1:37" ht="14.1" customHeight="1">
      <c r="A19" s="101" t="s">
        <v>48</v>
      </c>
      <c r="B19" s="7">
        <v>740</v>
      </c>
      <c r="C19" s="7">
        <v>126</v>
      </c>
      <c r="D19" s="7">
        <v>614</v>
      </c>
      <c r="E19" s="7">
        <v>81</v>
      </c>
      <c r="F19" s="7">
        <v>11</v>
      </c>
      <c r="G19" s="7">
        <v>70</v>
      </c>
      <c r="H19" s="7">
        <v>11</v>
      </c>
      <c r="I19" s="7">
        <v>4</v>
      </c>
      <c r="J19" s="7">
        <v>7</v>
      </c>
      <c r="K19" s="7" t="s">
        <v>0</v>
      </c>
      <c r="L19" s="7" t="s">
        <v>0</v>
      </c>
      <c r="M19" s="7" t="s">
        <v>0</v>
      </c>
      <c r="N19" s="7">
        <v>27</v>
      </c>
      <c r="O19" s="7">
        <v>12</v>
      </c>
      <c r="P19" s="7">
        <v>15</v>
      </c>
      <c r="Q19" s="7">
        <v>1</v>
      </c>
      <c r="R19" s="7" t="s">
        <v>0</v>
      </c>
      <c r="S19" s="7">
        <v>1</v>
      </c>
      <c r="T19" s="7">
        <v>78</v>
      </c>
      <c r="U19" s="7">
        <v>22</v>
      </c>
      <c r="V19" s="7">
        <v>56</v>
      </c>
      <c r="W19" s="7">
        <v>12</v>
      </c>
      <c r="X19" s="7">
        <v>3</v>
      </c>
      <c r="Y19" s="7">
        <v>9</v>
      </c>
      <c r="Z19" s="7">
        <v>325</v>
      </c>
      <c r="AA19" s="7">
        <v>55</v>
      </c>
      <c r="AB19" s="7">
        <v>270</v>
      </c>
      <c r="AC19" s="7">
        <v>38</v>
      </c>
      <c r="AD19" s="7">
        <v>4</v>
      </c>
      <c r="AE19" s="7">
        <v>34</v>
      </c>
      <c r="AF19" s="7">
        <v>299</v>
      </c>
      <c r="AG19" s="7">
        <v>33</v>
      </c>
      <c r="AH19" s="7">
        <v>266</v>
      </c>
      <c r="AI19" s="7">
        <v>30</v>
      </c>
      <c r="AJ19" s="7">
        <v>4</v>
      </c>
      <c r="AK19" s="7">
        <v>26</v>
      </c>
    </row>
    <row r="20" spans="1:37" ht="14.1" customHeight="1">
      <c r="A20" s="101" t="s">
        <v>47</v>
      </c>
      <c r="B20" s="7">
        <v>775</v>
      </c>
      <c r="C20" s="7">
        <v>127</v>
      </c>
      <c r="D20" s="7">
        <v>648</v>
      </c>
      <c r="E20" s="7">
        <v>96</v>
      </c>
      <c r="F20" s="7">
        <v>17</v>
      </c>
      <c r="G20" s="7">
        <v>79</v>
      </c>
      <c r="H20" s="7">
        <v>10</v>
      </c>
      <c r="I20" s="7">
        <v>1</v>
      </c>
      <c r="J20" s="7">
        <v>9</v>
      </c>
      <c r="K20" s="7">
        <v>1</v>
      </c>
      <c r="L20" s="7">
        <v>1</v>
      </c>
      <c r="M20" s="7" t="s">
        <v>0</v>
      </c>
      <c r="N20" s="7">
        <v>20</v>
      </c>
      <c r="O20" s="7">
        <v>8</v>
      </c>
      <c r="P20" s="7">
        <v>12</v>
      </c>
      <c r="Q20" s="7">
        <v>1</v>
      </c>
      <c r="R20" s="7" t="s">
        <v>0</v>
      </c>
      <c r="S20" s="7">
        <v>1</v>
      </c>
      <c r="T20" s="7">
        <v>81</v>
      </c>
      <c r="U20" s="7">
        <v>24</v>
      </c>
      <c r="V20" s="7">
        <v>57</v>
      </c>
      <c r="W20" s="7">
        <v>12</v>
      </c>
      <c r="X20" s="7">
        <v>2</v>
      </c>
      <c r="Y20" s="7">
        <v>10</v>
      </c>
      <c r="Z20" s="7">
        <v>341</v>
      </c>
      <c r="AA20" s="7">
        <v>62</v>
      </c>
      <c r="AB20" s="7">
        <v>279</v>
      </c>
      <c r="AC20" s="7">
        <v>42</v>
      </c>
      <c r="AD20" s="7">
        <v>8</v>
      </c>
      <c r="AE20" s="7">
        <v>34</v>
      </c>
      <c r="AF20" s="7">
        <v>323</v>
      </c>
      <c r="AG20" s="7">
        <v>32</v>
      </c>
      <c r="AH20" s="7">
        <v>291</v>
      </c>
      <c r="AI20" s="7">
        <v>40</v>
      </c>
      <c r="AJ20" s="7">
        <v>6</v>
      </c>
      <c r="AK20" s="7">
        <v>34</v>
      </c>
    </row>
    <row r="21" spans="1:37" ht="14.1" customHeight="1">
      <c r="A21" s="101" t="s">
        <v>71</v>
      </c>
      <c r="B21" s="7">
        <v>796</v>
      </c>
      <c r="C21" s="7">
        <v>141</v>
      </c>
      <c r="D21" s="7">
        <v>655</v>
      </c>
      <c r="E21" s="7">
        <v>79</v>
      </c>
      <c r="F21" s="7">
        <v>15</v>
      </c>
      <c r="G21" s="7">
        <v>64</v>
      </c>
      <c r="H21" s="7">
        <v>10</v>
      </c>
      <c r="I21" s="7">
        <v>1</v>
      </c>
      <c r="J21" s="7">
        <v>9</v>
      </c>
      <c r="K21" s="7" t="s">
        <v>0</v>
      </c>
      <c r="L21" s="7" t="s">
        <v>0</v>
      </c>
      <c r="M21" s="7" t="s">
        <v>0</v>
      </c>
      <c r="N21" s="7">
        <v>14</v>
      </c>
      <c r="O21" s="7">
        <v>4</v>
      </c>
      <c r="P21" s="7">
        <v>10</v>
      </c>
      <c r="Q21" s="7" t="s">
        <v>0</v>
      </c>
      <c r="R21" s="7" t="s">
        <v>0</v>
      </c>
      <c r="S21" s="7" t="s">
        <v>0</v>
      </c>
      <c r="T21" s="7">
        <v>103</v>
      </c>
      <c r="U21" s="7">
        <v>36</v>
      </c>
      <c r="V21" s="7">
        <v>67</v>
      </c>
      <c r="W21" s="7">
        <v>13</v>
      </c>
      <c r="X21" s="7">
        <v>4</v>
      </c>
      <c r="Y21" s="7">
        <v>9</v>
      </c>
      <c r="Z21" s="7">
        <v>345</v>
      </c>
      <c r="AA21" s="7">
        <v>70</v>
      </c>
      <c r="AB21" s="7">
        <v>275</v>
      </c>
      <c r="AC21" s="7">
        <v>31</v>
      </c>
      <c r="AD21" s="7">
        <v>4</v>
      </c>
      <c r="AE21" s="7">
        <v>27</v>
      </c>
      <c r="AF21" s="7">
        <v>324</v>
      </c>
      <c r="AG21" s="7">
        <v>30</v>
      </c>
      <c r="AH21" s="7">
        <v>294</v>
      </c>
      <c r="AI21" s="7">
        <v>35</v>
      </c>
      <c r="AJ21" s="7">
        <v>7</v>
      </c>
      <c r="AK21" s="7">
        <v>28</v>
      </c>
    </row>
    <row r="22" spans="1:37" ht="14.1" customHeight="1">
      <c r="A22" s="101" t="s">
        <v>146</v>
      </c>
      <c r="B22" s="7">
        <v>792</v>
      </c>
      <c r="C22" s="7">
        <v>138</v>
      </c>
      <c r="D22" s="7">
        <v>654</v>
      </c>
      <c r="E22" s="7">
        <v>70</v>
      </c>
      <c r="F22" s="7">
        <v>13</v>
      </c>
      <c r="G22" s="7">
        <v>57</v>
      </c>
      <c r="H22" s="7">
        <v>12</v>
      </c>
      <c r="I22" s="7">
        <v>2</v>
      </c>
      <c r="J22" s="7">
        <v>10</v>
      </c>
      <c r="K22" s="7" t="s">
        <v>0</v>
      </c>
      <c r="L22" s="7" t="s">
        <v>0</v>
      </c>
      <c r="M22" s="7" t="s">
        <v>0</v>
      </c>
      <c r="N22" s="7">
        <v>10</v>
      </c>
      <c r="O22" s="7">
        <v>6</v>
      </c>
      <c r="P22" s="7">
        <v>4</v>
      </c>
      <c r="Q22" s="7" t="s">
        <v>0</v>
      </c>
      <c r="R22" s="7" t="s">
        <v>0</v>
      </c>
      <c r="S22" s="7" t="s">
        <v>0</v>
      </c>
      <c r="T22" s="7">
        <v>97</v>
      </c>
      <c r="U22" s="7">
        <v>32</v>
      </c>
      <c r="V22" s="7">
        <v>65</v>
      </c>
      <c r="W22" s="7">
        <v>8</v>
      </c>
      <c r="X22" s="7">
        <v>1</v>
      </c>
      <c r="Y22" s="7">
        <v>7</v>
      </c>
      <c r="Z22" s="7">
        <v>330</v>
      </c>
      <c r="AA22" s="7">
        <v>68</v>
      </c>
      <c r="AB22" s="7">
        <v>262</v>
      </c>
      <c r="AC22" s="7">
        <v>35</v>
      </c>
      <c r="AD22" s="7">
        <v>7</v>
      </c>
      <c r="AE22" s="7">
        <v>28</v>
      </c>
      <c r="AF22" s="7">
        <v>343</v>
      </c>
      <c r="AG22" s="7">
        <v>30</v>
      </c>
      <c r="AH22" s="7">
        <v>313</v>
      </c>
      <c r="AI22" s="7">
        <v>27</v>
      </c>
      <c r="AJ22" s="7">
        <v>5</v>
      </c>
      <c r="AK22" s="7">
        <v>22</v>
      </c>
    </row>
    <row r="23" spans="1:37" ht="14.1" customHeight="1">
      <c r="A23" s="101" t="s">
        <v>384</v>
      </c>
      <c r="B23" s="7">
        <v>799</v>
      </c>
      <c r="C23" s="7">
        <v>141</v>
      </c>
      <c r="D23" s="7">
        <v>658</v>
      </c>
      <c r="E23" s="7">
        <v>77</v>
      </c>
      <c r="F23" s="7">
        <v>19</v>
      </c>
      <c r="G23" s="7">
        <v>58</v>
      </c>
      <c r="H23" s="7">
        <v>10</v>
      </c>
      <c r="I23" s="7">
        <v>2</v>
      </c>
      <c r="J23" s="7">
        <v>8</v>
      </c>
      <c r="K23" s="7" t="s">
        <v>0</v>
      </c>
      <c r="L23" s="7" t="s">
        <v>0</v>
      </c>
      <c r="M23" s="7" t="s">
        <v>0</v>
      </c>
      <c r="N23" s="7">
        <v>12</v>
      </c>
      <c r="O23" s="7">
        <v>8</v>
      </c>
      <c r="P23" s="7">
        <v>4</v>
      </c>
      <c r="Q23" s="7">
        <v>1</v>
      </c>
      <c r="R23" s="7">
        <v>1</v>
      </c>
      <c r="S23" s="7" t="s">
        <v>0</v>
      </c>
      <c r="T23" s="7">
        <v>77</v>
      </c>
      <c r="U23" s="7">
        <v>25</v>
      </c>
      <c r="V23" s="7">
        <v>52</v>
      </c>
      <c r="W23" s="7">
        <v>4</v>
      </c>
      <c r="X23" s="7">
        <v>2</v>
      </c>
      <c r="Y23" s="7">
        <v>2</v>
      </c>
      <c r="Z23" s="7">
        <v>307</v>
      </c>
      <c r="AA23" s="7">
        <v>66</v>
      </c>
      <c r="AB23" s="7">
        <v>241</v>
      </c>
      <c r="AC23" s="7">
        <v>40</v>
      </c>
      <c r="AD23" s="7">
        <v>10</v>
      </c>
      <c r="AE23" s="7">
        <v>30</v>
      </c>
      <c r="AF23" s="7">
        <v>393</v>
      </c>
      <c r="AG23" s="7">
        <v>40</v>
      </c>
      <c r="AH23" s="7">
        <v>353</v>
      </c>
      <c r="AI23" s="7">
        <v>32</v>
      </c>
      <c r="AJ23" s="7">
        <v>6</v>
      </c>
      <c r="AK23" s="7">
        <v>26</v>
      </c>
    </row>
    <row r="24" spans="1:37" ht="14.1" customHeight="1">
      <c r="A24" s="101" t="s">
        <v>417</v>
      </c>
      <c r="B24" s="7">
        <v>780</v>
      </c>
      <c r="C24" s="7">
        <v>132</v>
      </c>
      <c r="D24" s="7">
        <v>648</v>
      </c>
      <c r="E24" s="7">
        <v>88</v>
      </c>
      <c r="F24" s="7">
        <v>17</v>
      </c>
      <c r="G24" s="7">
        <v>71</v>
      </c>
      <c r="H24" s="7">
        <v>9</v>
      </c>
      <c r="I24" s="7">
        <v>2</v>
      </c>
      <c r="J24" s="7">
        <v>7</v>
      </c>
      <c r="K24" s="7" t="s">
        <v>0</v>
      </c>
      <c r="L24" s="7" t="s">
        <v>0</v>
      </c>
      <c r="M24" s="7" t="s">
        <v>0</v>
      </c>
      <c r="N24" s="7">
        <v>10</v>
      </c>
      <c r="O24" s="7">
        <v>4</v>
      </c>
      <c r="P24" s="7">
        <v>6</v>
      </c>
      <c r="Q24" s="7">
        <v>1</v>
      </c>
      <c r="R24" s="7" t="s">
        <v>0</v>
      </c>
      <c r="S24" s="7">
        <v>1</v>
      </c>
      <c r="T24" s="7">
        <v>83</v>
      </c>
      <c r="U24" s="7">
        <v>22</v>
      </c>
      <c r="V24" s="7">
        <v>61</v>
      </c>
      <c r="W24" s="7">
        <v>13</v>
      </c>
      <c r="X24" s="7">
        <v>2</v>
      </c>
      <c r="Y24" s="7">
        <v>11</v>
      </c>
      <c r="Z24" s="7">
        <v>314</v>
      </c>
      <c r="AA24" s="7">
        <v>65</v>
      </c>
      <c r="AB24" s="7">
        <v>249</v>
      </c>
      <c r="AC24" s="7">
        <v>43</v>
      </c>
      <c r="AD24" s="7">
        <v>9</v>
      </c>
      <c r="AE24" s="7">
        <v>34</v>
      </c>
      <c r="AF24" s="7">
        <v>364</v>
      </c>
      <c r="AG24" s="7">
        <v>39</v>
      </c>
      <c r="AH24" s="7">
        <v>325</v>
      </c>
      <c r="AI24" s="7">
        <v>31</v>
      </c>
      <c r="AJ24" s="7">
        <v>6</v>
      </c>
      <c r="AK24" s="7">
        <v>25</v>
      </c>
    </row>
    <row r="25" spans="1:37" ht="14.1" customHeight="1">
      <c r="A25" s="101" t="s">
        <v>433</v>
      </c>
      <c r="B25" s="7">
        <v>791</v>
      </c>
      <c r="C25" s="7">
        <v>150</v>
      </c>
      <c r="D25" s="7">
        <v>641</v>
      </c>
      <c r="E25" s="7">
        <v>85</v>
      </c>
      <c r="F25" s="7">
        <v>21</v>
      </c>
      <c r="G25" s="7">
        <v>64</v>
      </c>
      <c r="H25" s="7">
        <v>6</v>
      </c>
      <c r="I25" s="7">
        <v>1</v>
      </c>
      <c r="J25" s="7">
        <v>5</v>
      </c>
      <c r="K25" s="7" t="s">
        <v>0</v>
      </c>
      <c r="L25" s="7" t="s">
        <v>0</v>
      </c>
      <c r="M25" s="7" t="s">
        <v>0</v>
      </c>
      <c r="N25" s="7">
        <v>14</v>
      </c>
      <c r="O25" s="7">
        <v>4</v>
      </c>
      <c r="P25" s="7">
        <v>10</v>
      </c>
      <c r="Q25" s="7">
        <v>1</v>
      </c>
      <c r="R25" s="7" t="s">
        <v>435</v>
      </c>
      <c r="S25" s="7">
        <v>1</v>
      </c>
      <c r="T25" s="7">
        <v>84</v>
      </c>
      <c r="U25" s="7">
        <v>28</v>
      </c>
      <c r="V25" s="7">
        <v>56</v>
      </c>
      <c r="W25" s="7">
        <v>8</v>
      </c>
      <c r="X25" s="7">
        <v>2</v>
      </c>
      <c r="Y25" s="7">
        <v>6</v>
      </c>
      <c r="Z25" s="7">
        <v>320</v>
      </c>
      <c r="AA25" s="7">
        <v>72</v>
      </c>
      <c r="AB25" s="7">
        <v>248</v>
      </c>
      <c r="AC25" s="7">
        <v>44</v>
      </c>
      <c r="AD25" s="7">
        <v>10</v>
      </c>
      <c r="AE25" s="7">
        <v>34</v>
      </c>
      <c r="AF25" s="7">
        <v>367</v>
      </c>
      <c r="AG25" s="7">
        <v>45</v>
      </c>
      <c r="AH25" s="7">
        <v>322</v>
      </c>
      <c r="AI25" s="7">
        <v>32</v>
      </c>
      <c r="AJ25" s="7">
        <v>9</v>
      </c>
      <c r="AK25" s="7">
        <v>23</v>
      </c>
    </row>
    <row r="26" spans="1:37" ht="14.1" customHeight="1">
      <c r="A26" s="36"/>
      <c r="B26" s="36"/>
      <c r="C26" s="36"/>
      <c r="D26" s="36"/>
      <c r="E26" s="36"/>
      <c r="F26" s="36"/>
      <c r="G26" s="36"/>
      <c r="H26" s="36"/>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row>
    <row r="28" spans="1:37" ht="14.1" customHeight="1">
      <c r="A28" s="64" t="s">
        <v>70</v>
      </c>
    </row>
    <row r="29" spans="1:37" ht="14.1" customHeight="1">
      <c r="A29" s="31" t="s">
        <v>373</v>
      </c>
    </row>
    <row r="30" spans="1:37" ht="14.1" customHeight="1">
      <c r="A30" s="58"/>
      <c r="B30" s="58"/>
    </row>
    <row r="31" spans="1:37" ht="14.1" customHeight="1">
      <c r="E31" s="59"/>
      <c r="H31" s="59"/>
      <c r="K31" s="59"/>
      <c r="N31" s="59"/>
      <c r="Q31" s="59"/>
      <c r="T31" s="59"/>
      <c r="W31" s="59"/>
      <c r="Z31" s="59"/>
      <c r="AC31" s="59"/>
      <c r="AF31" s="59"/>
      <c r="AI31" s="59"/>
    </row>
    <row r="32" spans="1:37" ht="14.1" customHeight="1">
      <c r="E32" s="59"/>
      <c r="H32" s="59"/>
      <c r="K32" s="59"/>
      <c r="N32" s="59"/>
      <c r="Q32" s="59"/>
      <c r="T32" s="59"/>
      <c r="W32" s="59"/>
      <c r="Z32" s="59"/>
      <c r="AC32" s="59"/>
      <c r="AF32" s="59"/>
      <c r="AI32" s="59"/>
    </row>
    <row r="33" spans="5:35" ht="14.1" customHeight="1">
      <c r="E33" s="59"/>
      <c r="H33" s="59"/>
      <c r="K33" s="59"/>
      <c r="N33" s="59"/>
      <c r="Q33" s="59"/>
      <c r="T33" s="59"/>
      <c r="W33" s="59"/>
      <c r="Z33" s="59"/>
      <c r="AC33" s="59"/>
      <c r="AF33" s="59"/>
      <c r="AI33" s="59"/>
    </row>
  </sheetData>
  <sheetProtection algorithmName="SHA-512" hashValue="tQa+z423c0uYKebOLky6JdFDkg7KbxdRPMucf55rQ3O+q0KpBfAV1+TntcUY87cjAw58/cPiZfVVjqQLkiIdYA==" saltValue="mh90rubI5DPtCQhrwJZv0A==" spinCount="100000" sheet="1" objects="1" scenarios="1"/>
  <mergeCells count="12">
    <mergeCell ref="AC4:AE4"/>
    <mergeCell ref="AF4:AH4"/>
    <mergeCell ref="AI4:AK4"/>
    <mergeCell ref="B4:D4"/>
    <mergeCell ref="E4:G4"/>
    <mergeCell ref="H4:J4"/>
    <mergeCell ref="K4:M4"/>
    <mergeCell ref="N4:P4"/>
    <mergeCell ref="Q4:S4"/>
    <mergeCell ref="T4:V4"/>
    <mergeCell ref="W4:Y4"/>
    <mergeCell ref="Z4:AB4"/>
  </mergeCells>
  <phoneticPr fontId="2"/>
  <pageMargins left="0.78740157480314965" right="0.59055118110236227" top="0.78740157480314965" bottom="0.19685039370078741" header="0.31496062992125984" footer="0.31496062992125984"/>
  <pageSetup paperSize="8" pageOrder="overThenDown"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C28"/>
  <sheetViews>
    <sheetView zoomScaleNormal="100" zoomScaleSheetLayoutView="100" workbookViewId="0">
      <pane xSplit="2" ySplit="5" topLeftCell="C6" activePane="bottomRight" state="frozen"/>
      <selection activeCell="H37" sqref="H37"/>
      <selection pane="topRight" activeCell="H37" sqref="H37"/>
      <selection pane="bottomLeft" activeCell="H37" sqref="H37"/>
      <selection pane="bottomRight" activeCell="C30" sqref="C30"/>
    </sheetView>
  </sheetViews>
  <sheetFormatPr defaultColWidth="11.625" defaultRowHeight="14.1" customHeight="1"/>
  <cols>
    <col min="1" max="1" width="9.125" style="59" customWidth="1"/>
    <col min="2" max="2" width="7.375" style="59" bestFit="1" customWidth="1"/>
    <col min="3" max="3" width="24.125" style="59" customWidth="1"/>
    <col min="4" max="16384" width="11.625" style="58"/>
  </cols>
  <sheetData>
    <row r="1" spans="1:3" ht="14.1" customHeight="1">
      <c r="A1" s="49" t="s">
        <v>116</v>
      </c>
      <c r="B1" s="49"/>
      <c r="C1" s="57"/>
    </row>
    <row r="2" spans="1:3" ht="14.1" customHeight="1">
      <c r="C2" s="88"/>
    </row>
    <row r="3" spans="1:3" ht="14.1" customHeight="1">
      <c r="A3" s="58"/>
      <c r="B3" s="58"/>
    </row>
    <row r="4" spans="1:3" s="59" customFormat="1" ht="27" customHeight="1">
      <c r="A4" s="102"/>
      <c r="B4" s="103"/>
      <c r="C4" s="94" t="s">
        <v>83</v>
      </c>
    </row>
    <row r="5" spans="1:3" ht="14.1" customHeight="1">
      <c r="A5" s="61"/>
      <c r="B5" s="96"/>
      <c r="C5" s="62" t="s">
        <v>323</v>
      </c>
    </row>
    <row r="6" spans="1:3" ht="14.1" customHeight="1">
      <c r="A6" s="63" t="s">
        <v>213</v>
      </c>
      <c r="B6" s="97">
        <v>31137</v>
      </c>
      <c r="C6" s="7">
        <v>14</v>
      </c>
    </row>
    <row r="7" spans="1:3" ht="14.1" customHeight="1">
      <c r="A7" s="63" t="s">
        <v>214</v>
      </c>
      <c r="B7" s="97">
        <v>31502</v>
      </c>
      <c r="C7" s="7">
        <v>12</v>
      </c>
    </row>
    <row r="8" spans="1:3" ht="14.1" customHeight="1">
      <c r="A8" s="63" t="s">
        <v>215</v>
      </c>
      <c r="B8" s="97">
        <v>31867</v>
      </c>
      <c r="C8" s="7">
        <v>13</v>
      </c>
    </row>
    <row r="9" spans="1:3" ht="14.1" customHeight="1">
      <c r="A9" s="63" t="s">
        <v>216</v>
      </c>
      <c r="B9" s="97">
        <v>32233</v>
      </c>
      <c r="C9" s="7">
        <v>13</v>
      </c>
    </row>
    <row r="10" spans="1:3" ht="14.1" customHeight="1">
      <c r="A10" s="63" t="s">
        <v>217</v>
      </c>
      <c r="B10" s="97">
        <v>32598</v>
      </c>
      <c r="C10" s="7">
        <v>13</v>
      </c>
    </row>
    <row r="11" spans="1:3" ht="14.1" customHeight="1">
      <c r="A11" s="63" t="s">
        <v>148</v>
      </c>
      <c r="B11" s="97">
        <v>33328</v>
      </c>
      <c r="C11" s="7">
        <v>18</v>
      </c>
    </row>
    <row r="12" spans="1:3" ht="14.1" customHeight="1">
      <c r="A12" s="63" t="s">
        <v>149</v>
      </c>
      <c r="B12" s="97">
        <v>33694</v>
      </c>
      <c r="C12" s="7">
        <v>18</v>
      </c>
    </row>
    <row r="13" spans="1:3" ht="14.1" customHeight="1">
      <c r="A13" s="63" t="s">
        <v>150</v>
      </c>
      <c r="B13" s="97">
        <v>34059</v>
      </c>
      <c r="C13" s="7">
        <v>25</v>
      </c>
    </row>
    <row r="14" spans="1:3" ht="14.1" customHeight="1">
      <c r="A14" s="63" t="s">
        <v>151</v>
      </c>
      <c r="B14" s="97">
        <v>34424</v>
      </c>
      <c r="C14" s="7">
        <v>28</v>
      </c>
    </row>
    <row r="15" spans="1:3" ht="14.1" customHeight="1">
      <c r="A15" s="63" t="s">
        <v>152</v>
      </c>
      <c r="B15" s="97">
        <v>34789</v>
      </c>
      <c r="C15" s="7">
        <v>30</v>
      </c>
    </row>
    <row r="16" spans="1:3" ht="14.1" customHeight="1">
      <c r="A16" s="63" t="s">
        <v>153</v>
      </c>
      <c r="B16" s="97">
        <v>35155</v>
      </c>
      <c r="C16" s="7">
        <v>39</v>
      </c>
    </row>
    <row r="17" spans="1:3" ht="14.1" customHeight="1">
      <c r="A17" s="63" t="s">
        <v>154</v>
      </c>
      <c r="B17" s="97">
        <v>35520</v>
      </c>
      <c r="C17" s="7">
        <v>48</v>
      </c>
    </row>
    <row r="18" spans="1:3" ht="14.1" customHeight="1">
      <c r="A18" s="63" t="s">
        <v>155</v>
      </c>
      <c r="B18" s="97">
        <v>35885</v>
      </c>
      <c r="C18" s="7">
        <v>57</v>
      </c>
    </row>
    <row r="19" spans="1:3" ht="14.1" customHeight="1">
      <c r="A19" s="63" t="s">
        <v>156</v>
      </c>
      <c r="B19" s="97">
        <v>36250</v>
      </c>
      <c r="C19" s="7">
        <v>59</v>
      </c>
    </row>
    <row r="20" spans="1:3" ht="14.1" customHeight="1">
      <c r="A20" s="63" t="s">
        <v>157</v>
      </c>
      <c r="B20" s="97">
        <v>36616</v>
      </c>
      <c r="C20" s="7">
        <v>72</v>
      </c>
    </row>
    <row r="21" spans="1:3" ht="14.1" customHeight="1">
      <c r="A21" s="63" t="s">
        <v>158</v>
      </c>
      <c r="B21" s="97">
        <v>36981</v>
      </c>
      <c r="C21" s="7">
        <v>32</v>
      </c>
    </row>
    <row r="22" spans="1:3" ht="14.1" customHeight="1">
      <c r="A22" s="63" t="s">
        <v>159</v>
      </c>
      <c r="B22" s="97">
        <v>37346</v>
      </c>
      <c r="C22" s="7">
        <v>21</v>
      </c>
    </row>
    <row r="23" spans="1:3" ht="14.1" customHeight="1">
      <c r="A23" s="63" t="s">
        <v>160</v>
      </c>
      <c r="B23" s="97">
        <v>37711</v>
      </c>
      <c r="C23" s="7">
        <v>40</v>
      </c>
    </row>
    <row r="24" spans="1:3" ht="14.1" customHeight="1">
      <c r="A24" s="36"/>
      <c r="B24" s="36"/>
      <c r="C24" s="36"/>
    </row>
    <row r="26" spans="1:3" ht="14.1" customHeight="1">
      <c r="A26" s="64" t="s">
        <v>82</v>
      </c>
      <c r="B26" s="64"/>
    </row>
    <row r="27" spans="1:3" ht="14.1" customHeight="1">
      <c r="A27" s="31"/>
      <c r="B27" s="31"/>
    </row>
    <row r="28" spans="1:3" ht="14.1" customHeight="1">
      <c r="A28" s="58"/>
      <c r="B28" s="58"/>
      <c r="C28" s="58"/>
    </row>
  </sheetData>
  <sheetProtection algorithmName="SHA-512" hashValue="69BJ8qmtXwZvOri+jPz0sKnzrpWJIGoNwPVT7m1louI8zMAqYNsOranQ+Ki3R5MSc+O7yHOGQ0xzNe2IxpkzWg==" saltValue="OEoVWMiL4yk0UiDcweG0PQ==" spinCount="100000" sheet="1" objects="1" scenarios="1"/>
  <phoneticPr fontId="2"/>
  <pageMargins left="0.78740157480314965" right="0.59055118110236227" top="0.78740157480314965" bottom="0.19685039370078741" header="0.31496062992125984" footer="0.31496062992125984"/>
  <pageSetup paperSize="8" pageOrder="overThenDown"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C41"/>
  <sheetViews>
    <sheetView zoomScaleNormal="100" zoomScaleSheetLayoutView="100" workbookViewId="0">
      <pane xSplit="1" ySplit="5" topLeftCell="B16" activePane="bottomRight" state="frozen"/>
      <selection activeCell="H37" sqref="H37"/>
      <selection pane="topRight" activeCell="H37" sqref="H37"/>
      <selection pane="bottomLeft" activeCell="H37" sqref="H37"/>
      <selection pane="bottomRight" activeCell="D47" sqref="D47"/>
    </sheetView>
  </sheetViews>
  <sheetFormatPr defaultColWidth="11.625" defaultRowHeight="14.1" customHeight="1"/>
  <cols>
    <col min="1" max="1" width="16.625" style="59" customWidth="1"/>
    <col min="2" max="2" width="10.625" style="59" customWidth="1"/>
    <col min="3" max="3" width="10.625" style="58" customWidth="1"/>
    <col min="4" max="16384" width="11.625" style="58"/>
  </cols>
  <sheetData>
    <row r="1" spans="1:3" ht="14.1" customHeight="1">
      <c r="A1" s="49" t="s">
        <v>260</v>
      </c>
      <c r="C1" s="86"/>
    </row>
    <row r="2" spans="1:3" ht="14.1" customHeight="1">
      <c r="B2" s="58"/>
    </row>
    <row r="3" spans="1:3" ht="14.1" customHeight="1">
      <c r="A3" s="58"/>
    </row>
    <row r="4" spans="1:3" s="59" customFormat="1" ht="14.1" customHeight="1">
      <c r="A4" s="107"/>
      <c r="B4" s="98" t="s">
        <v>341</v>
      </c>
      <c r="C4" s="38" t="s">
        <v>340</v>
      </c>
    </row>
    <row r="5" spans="1:3" ht="14.1" customHeight="1">
      <c r="A5" s="106"/>
      <c r="B5" s="62" t="s">
        <v>320</v>
      </c>
      <c r="C5" s="62" t="s">
        <v>323</v>
      </c>
    </row>
    <row r="6" spans="1:3" ht="14.1" customHeight="1">
      <c r="A6" s="108" t="s">
        <v>227</v>
      </c>
      <c r="B6" s="7">
        <v>583</v>
      </c>
      <c r="C6" s="7">
        <v>849</v>
      </c>
    </row>
    <row r="7" spans="1:3" ht="14.1" customHeight="1">
      <c r="A7" s="108" t="s">
        <v>228</v>
      </c>
      <c r="B7" s="7">
        <v>558</v>
      </c>
      <c r="C7" s="7">
        <v>788</v>
      </c>
    </row>
    <row r="8" spans="1:3" ht="14.1" customHeight="1">
      <c r="A8" s="108" t="s">
        <v>229</v>
      </c>
      <c r="B8" s="7">
        <v>564</v>
      </c>
      <c r="C8" s="7">
        <v>786</v>
      </c>
    </row>
    <row r="9" spans="1:3" ht="14.1" customHeight="1">
      <c r="A9" s="108" t="s">
        <v>230</v>
      </c>
      <c r="B9" s="7">
        <v>567</v>
      </c>
      <c r="C9" s="7">
        <v>784</v>
      </c>
    </row>
    <row r="10" spans="1:3" ht="14.1" customHeight="1">
      <c r="A10" s="108" t="s">
        <v>226</v>
      </c>
      <c r="B10" s="7">
        <v>577</v>
      </c>
      <c r="C10" s="7">
        <v>783</v>
      </c>
    </row>
    <row r="11" spans="1:3" ht="14.1" customHeight="1">
      <c r="A11" s="108" t="s">
        <v>231</v>
      </c>
      <c r="B11" s="7">
        <v>586</v>
      </c>
      <c r="C11" s="7">
        <v>790</v>
      </c>
    </row>
    <row r="12" spans="1:3" ht="14.1" customHeight="1">
      <c r="A12" s="108" t="s">
        <v>232</v>
      </c>
      <c r="B12" s="7">
        <v>602</v>
      </c>
      <c r="C12" s="7">
        <v>791</v>
      </c>
    </row>
    <row r="13" spans="1:3" ht="14.1" customHeight="1">
      <c r="A13" s="108" t="s">
        <v>233</v>
      </c>
      <c r="B13" s="7">
        <v>628</v>
      </c>
      <c r="C13" s="7">
        <v>824</v>
      </c>
    </row>
    <row r="14" spans="1:3" ht="14.1" customHeight="1">
      <c r="A14" s="108" t="s">
        <v>234</v>
      </c>
      <c r="B14" s="7">
        <v>659</v>
      </c>
      <c r="C14" s="7">
        <v>888</v>
      </c>
    </row>
    <row r="15" spans="1:3" ht="14.1" customHeight="1">
      <c r="A15" s="108" t="s">
        <v>235</v>
      </c>
      <c r="B15" s="7">
        <v>710</v>
      </c>
      <c r="C15" s="7">
        <v>944</v>
      </c>
    </row>
    <row r="16" spans="1:3" ht="14.1" customHeight="1">
      <c r="A16" s="108" t="s">
        <v>236</v>
      </c>
      <c r="B16" s="7">
        <v>749</v>
      </c>
      <c r="C16" s="7">
        <v>1021</v>
      </c>
    </row>
    <row r="17" spans="1:3" ht="14.1" customHeight="1">
      <c r="A17" s="108" t="s">
        <v>237</v>
      </c>
      <c r="B17" s="7">
        <v>786</v>
      </c>
      <c r="C17" s="7">
        <v>1098</v>
      </c>
    </row>
    <row r="18" spans="1:3" ht="14.1" customHeight="1">
      <c r="A18" s="108" t="s">
        <v>261</v>
      </c>
      <c r="B18" s="7">
        <v>810</v>
      </c>
      <c r="C18" s="7">
        <v>1114</v>
      </c>
    </row>
    <row r="19" spans="1:3" ht="14.1" customHeight="1">
      <c r="A19" s="108" t="s">
        <v>262</v>
      </c>
      <c r="B19" s="7">
        <v>845</v>
      </c>
      <c r="C19" s="7">
        <v>1158</v>
      </c>
    </row>
    <row r="20" spans="1:3" ht="14.1" customHeight="1">
      <c r="A20" s="108" t="s">
        <v>263</v>
      </c>
      <c r="B20" s="7">
        <v>858</v>
      </c>
      <c r="C20" s="7">
        <v>1179</v>
      </c>
    </row>
    <row r="21" spans="1:3" ht="14.1" customHeight="1">
      <c r="A21" s="108" t="s">
        <v>264</v>
      </c>
      <c r="B21" s="7">
        <v>866</v>
      </c>
      <c r="C21" s="7">
        <v>1178</v>
      </c>
    </row>
    <row r="22" spans="1:3" ht="14.1" customHeight="1">
      <c r="A22" s="108" t="s">
        <v>265</v>
      </c>
      <c r="B22" s="7">
        <v>867</v>
      </c>
      <c r="C22" s="7">
        <v>1169</v>
      </c>
    </row>
    <row r="23" spans="1:3" ht="14.1" customHeight="1">
      <c r="A23" s="108" t="s">
        <v>266</v>
      </c>
      <c r="B23" s="7">
        <v>857</v>
      </c>
      <c r="C23" s="7">
        <v>1145</v>
      </c>
    </row>
    <row r="24" spans="1:3" ht="14.1" customHeight="1">
      <c r="A24" s="108" t="s">
        <v>267</v>
      </c>
      <c r="B24" s="7">
        <v>898</v>
      </c>
      <c r="C24" s="7">
        <v>1186</v>
      </c>
    </row>
    <row r="25" spans="1:3" ht="14.1" customHeight="1">
      <c r="A25" s="108" t="s">
        <v>268</v>
      </c>
      <c r="B25" s="7">
        <v>959</v>
      </c>
      <c r="C25" s="7">
        <v>1242</v>
      </c>
    </row>
    <row r="26" spans="1:3" ht="14.1" customHeight="1">
      <c r="A26" s="108" t="s">
        <v>269</v>
      </c>
      <c r="B26" s="7">
        <v>979</v>
      </c>
      <c r="C26" s="7">
        <v>1270</v>
      </c>
    </row>
    <row r="27" spans="1:3" ht="14.1" customHeight="1">
      <c r="A27" s="108" t="s">
        <v>270</v>
      </c>
      <c r="B27" s="7">
        <v>997</v>
      </c>
      <c r="C27" s="7">
        <v>1283</v>
      </c>
    </row>
    <row r="28" spans="1:3" ht="14.1" customHeight="1">
      <c r="A28" s="108" t="s">
        <v>271</v>
      </c>
      <c r="B28" s="7">
        <v>1000</v>
      </c>
      <c r="C28" s="7">
        <v>1290</v>
      </c>
    </row>
    <row r="29" spans="1:3" ht="14.1" customHeight="1">
      <c r="A29" s="108" t="s">
        <v>272</v>
      </c>
      <c r="B29" s="7">
        <v>991</v>
      </c>
      <c r="C29" s="7">
        <v>1262</v>
      </c>
    </row>
    <row r="30" spans="1:3" ht="14.1" customHeight="1">
      <c r="A30" s="108" t="s">
        <v>273</v>
      </c>
      <c r="B30" s="7">
        <v>974</v>
      </c>
      <c r="C30" s="7">
        <v>1238</v>
      </c>
    </row>
    <row r="31" spans="1:3" ht="14.1" customHeight="1">
      <c r="A31" s="108" t="s">
        <v>274</v>
      </c>
      <c r="B31" s="7">
        <v>950</v>
      </c>
      <c r="C31" s="7">
        <v>1191</v>
      </c>
    </row>
    <row r="32" spans="1:3" ht="14.1" customHeight="1">
      <c r="A32" s="108" t="s">
        <v>275</v>
      </c>
      <c r="B32" s="7">
        <v>938</v>
      </c>
      <c r="C32" s="7">
        <v>1157</v>
      </c>
    </row>
    <row r="33" spans="1:3" ht="14.1" customHeight="1">
      <c r="A33" s="108" t="s">
        <v>276</v>
      </c>
      <c r="B33" s="7">
        <v>927</v>
      </c>
      <c r="C33" s="7">
        <v>1110</v>
      </c>
    </row>
    <row r="34" spans="1:3" ht="14.1" customHeight="1">
      <c r="A34" s="108" t="s">
        <v>375</v>
      </c>
      <c r="B34" s="7">
        <v>926</v>
      </c>
      <c r="C34" s="7">
        <v>1074</v>
      </c>
    </row>
    <row r="35" spans="1:3" ht="14.1" customHeight="1">
      <c r="A35" s="108" t="s">
        <v>374</v>
      </c>
      <c r="B35" s="7">
        <v>935</v>
      </c>
      <c r="C35" s="7">
        <v>1082</v>
      </c>
    </row>
    <row r="36" spans="1:3" ht="14.1" customHeight="1">
      <c r="A36" s="108" t="s">
        <v>421</v>
      </c>
      <c r="B36" s="7">
        <v>932</v>
      </c>
      <c r="C36" s="7">
        <v>1077</v>
      </c>
    </row>
    <row r="37" spans="1:3" ht="14.1" customHeight="1">
      <c r="A37" s="108" t="s">
        <v>428</v>
      </c>
      <c r="B37" s="7">
        <v>912</v>
      </c>
      <c r="C37" s="7">
        <v>1056</v>
      </c>
    </row>
    <row r="38" spans="1:3" ht="14.1" customHeight="1">
      <c r="A38" s="36"/>
      <c r="B38" s="36"/>
      <c r="C38" s="20"/>
    </row>
    <row r="40" spans="1:3" ht="14.1" customHeight="1">
      <c r="A40" s="64" t="s">
        <v>84</v>
      </c>
    </row>
    <row r="41" spans="1:3" ht="14.1" customHeight="1">
      <c r="A41" s="58"/>
      <c r="B41" s="58"/>
    </row>
  </sheetData>
  <sheetProtection algorithmName="SHA-512" hashValue="DXO1LiIIMVQiycu1trSTsGbo5X3omA8UJCB1fGbVP0XhXvdH9WpuUP+7cQhFnFPmXaZdYr4PgeKDW7fb2kFgVQ==" saltValue="d954B8ghH/L2akJpwmZ01A==" spinCount="100000" sheet="1" objects="1" scenarios="1"/>
  <phoneticPr fontId="2"/>
  <pageMargins left="0.78740157480314965" right="0.59055118110236227" top="0.78740157480314965" bottom="0.19685039370078741" header="0.31496062992125984" footer="0.31496062992125984"/>
  <pageSetup paperSize="8" pageOrder="overThenDown"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C29"/>
  <sheetViews>
    <sheetView zoomScaleNormal="100" zoomScaleSheetLayoutView="100" workbookViewId="0">
      <pane xSplit="1" ySplit="5" topLeftCell="B6" activePane="bottomRight" state="frozen"/>
      <selection activeCell="H37" sqref="H37"/>
      <selection pane="topRight" activeCell="H37" sqref="H37"/>
      <selection pane="bottomLeft" activeCell="H37" sqref="H37"/>
      <selection pane="bottomRight" activeCell="C30" sqref="C30"/>
    </sheetView>
  </sheetViews>
  <sheetFormatPr defaultColWidth="11.625" defaultRowHeight="14.1" customHeight="1"/>
  <cols>
    <col min="1" max="1" width="11.625" style="59"/>
    <col min="2" max="2" width="10.625" style="59" customWidth="1"/>
    <col min="3" max="3" width="10.625" style="58" customWidth="1"/>
    <col min="4" max="16384" width="11.625" style="58"/>
  </cols>
  <sheetData>
    <row r="1" spans="1:3" ht="14.1" customHeight="1">
      <c r="A1" s="49" t="s">
        <v>127</v>
      </c>
      <c r="B1" s="57"/>
      <c r="C1" s="86"/>
    </row>
    <row r="2" spans="1:3" ht="14.1" customHeight="1">
      <c r="B2" s="58"/>
    </row>
    <row r="4" spans="1:3" s="59" customFormat="1" ht="14.1" customHeight="1">
      <c r="A4" s="107"/>
      <c r="B4" s="94" t="s">
        <v>339</v>
      </c>
      <c r="C4" s="100" t="s">
        <v>340</v>
      </c>
    </row>
    <row r="5" spans="1:3" ht="14.1" customHeight="1">
      <c r="A5" s="106"/>
      <c r="B5" s="62" t="s">
        <v>320</v>
      </c>
      <c r="C5" s="62" t="s">
        <v>323</v>
      </c>
    </row>
    <row r="6" spans="1:3" ht="14.1" customHeight="1">
      <c r="A6" s="101" t="s">
        <v>60</v>
      </c>
      <c r="B6" s="7">
        <v>861</v>
      </c>
      <c r="C6" s="7">
        <v>1176</v>
      </c>
    </row>
    <row r="7" spans="1:3" ht="14.1" customHeight="1">
      <c r="A7" s="101" t="s">
        <v>59</v>
      </c>
      <c r="B7" s="7">
        <v>862</v>
      </c>
      <c r="C7" s="7">
        <v>1179</v>
      </c>
    </row>
    <row r="8" spans="1:3" ht="14.1" customHeight="1">
      <c r="A8" s="101" t="s">
        <v>58</v>
      </c>
      <c r="B8" s="7">
        <v>868</v>
      </c>
      <c r="C8" s="7">
        <v>1160</v>
      </c>
    </row>
    <row r="9" spans="1:3" ht="14.1" customHeight="1">
      <c r="A9" s="101" t="s">
        <v>57</v>
      </c>
      <c r="B9" s="7">
        <v>877</v>
      </c>
      <c r="C9" s="7">
        <v>1164</v>
      </c>
    </row>
    <row r="10" spans="1:3" ht="14.1" customHeight="1">
      <c r="A10" s="101" t="s">
        <v>56</v>
      </c>
      <c r="B10" s="7">
        <v>925</v>
      </c>
      <c r="C10" s="7">
        <v>1210</v>
      </c>
    </row>
    <row r="11" spans="1:3" ht="14.1" customHeight="1">
      <c r="A11" s="101" t="s">
        <v>55</v>
      </c>
      <c r="B11" s="7">
        <v>977</v>
      </c>
      <c r="C11" s="7">
        <v>1265</v>
      </c>
    </row>
    <row r="12" spans="1:3" ht="14.1" customHeight="1">
      <c r="A12" s="101" t="s">
        <v>54</v>
      </c>
      <c r="B12" s="7">
        <v>985</v>
      </c>
      <c r="C12" s="7">
        <v>1266</v>
      </c>
    </row>
    <row r="13" spans="1:3" ht="14.1" customHeight="1">
      <c r="A13" s="101" t="s">
        <v>53</v>
      </c>
      <c r="B13" s="7">
        <v>1009</v>
      </c>
      <c r="C13" s="7">
        <v>1301</v>
      </c>
    </row>
    <row r="14" spans="1:3" ht="14.1" customHeight="1">
      <c r="A14" s="101" t="s">
        <v>52</v>
      </c>
      <c r="B14" s="7">
        <v>995</v>
      </c>
      <c r="C14" s="7">
        <v>1274</v>
      </c>
    </row>
    <row r="15" spans="1:3" ht="14.1" customHeight="1">
      <c r="A15" s="101" t="s">
        <v>51</v>
      </c>
      <c r="B15" s="7">
        <v>974</v>
      </c>
      <c r="C15" s="7">
        <v>1239</v>
      </c>
    </row>
    <row r="16" spans="1:3" ht="14.1" customHeight="1">
      <c r="A16" s="101" t="s">
        <v>50</v>
      </c>
      <c r="B16" s="7">
        <v>963</v>
      </c>
      <c r="C16" s="7">
        <v>1217</v>
      </c>
    </row>
    <row r="17" spans="1:3" ht="14.1" customHeight="1">
      <c r="A17" s="101" t="s">
        <v>49</v>
      </c>
      <c r="B17" s="7">
        <v>921</v>
      </c>
      <c r="C17" s="7">
        <v>1152</v>
      </c>
    </row>
    <row r="18" spans="1:3" ht="14.1" customHeight="1">
      <c r="A18" s="101" t="s">
        <v>48</v>
      </c>
      <c r="B18" s="7">
        <v>920</v>
      </c>
      <c r="C18" s="7">
        <v>1116</v>
      </c>
    </row>
    <row r="19" spans="1:3" ht="14.1" customHeight="1">
      <c r="A19" s="101" t="s">
        <v>47</v>
      </c>
      <c r="B19" s="7">
        <v>918</v>
      </c>
      <c r="C19" s="7">
        <v>1072</v>
      </c>
    </row>
    <row r="20" spans="1:3" ht="14.1" customHeight="1">
      <c r="A20" s="101" t="s">
        <v>71</v>
      </c>
      <c r="B20" s="7">
        <v>923</v>
      </c>
      <c r="C20" s="7">
        <v>1071</v>
      </c>
    </row>
    <row r="21" spans="1:3" ht="14.1" customHeight="1">
      <c r="A21" s="101" t="s">
        <v>146</v>
      </c>
      <c r="B21" s="7">
        <v>951</v>
      </c>
      <c r="C21" s="7">
        <v>1099</v>
      </c>
    </row>
    <row r="22" spans="1:3" ht="14.1" customHeight="1">
      <c r="A22" s="101" t="s">
        <v>384</v>
      </c>
      <c r="B22" s="7">
        <v>910</v>
      </c>
      <c r="C22" s="7">
        <v>1059</v>
      </c>
    </row>
    <row r="23" spans="1:3" ht="14.1" customHeight="1">
      <c r="A23" s="101" t="s">
        <v>417</v>
      </c>
      <c r="B23" s="7">
        <v>883</v>
      </c>
      <c r="C23" s="7">
        <v>1027</v>
      </c>
    </row>
    <row r="24" spans="1:3" ht="14.1" customHeight="1">
      <c r="A24" s="101" t="s">
        <v>433</v>
      </c>
      <c r="B24" s="7">
        <v>820</v>
      </c>
      <c r="C24" s="7">
        <v>929</v>
      </c>
    </row>
    <row r="25" spans="1:3" ht="14.1" customHeight="1">
      <c r="A25" s="36"/>
      <c r="B25" s="36"/>
      <c r="C25" s="36"/>
    </row>
    <row r="27" spans="1:3" ht="14.1" customHeight="1">
      <c r="A27" s="64" t="s">
        <v>126</v>
      </c>
    </row>
    <row r="28" spans="1:3" ht="14.1" customHeight="1">
      <c r="A28" s="58" t="s">
        <v>376</v>
      </c>
    </row>
    <row r="29" spans="1:3" ht="14.1" customHeight="1">
      <c r="B29" s="58"/>
    </row>
  </sheetData>
  <sheetProtection algorithmName="SHA-512" hashValue="z7ZKZduKJToM8fcS64dOEpiTJk/VgZ9MnRMO3onPvjF2Hn/wmF3IsHHnU+Vprm/NRJ7liD2vO1qfKh80vTRVgg==" saltValue="Y+1QDR94VxqNx7UjHqzzaQ==" spinCount="100000" sheet="1" objects="1" scenarios="1"/>
  <phoneticPr fontId="2"/>
  <pageMargins left="0.78740157480314965" right="0.59055118110236227" top="0.78740157480314965" bottom="0.19685039370078741" header="0.31496062992125984" footer="0.31496062992125984"/>
  <pageSetup paperSize="8" pageOrder="overThenDown"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16</vt:i4>
      </vt:variant>
    </vt:vector>
  </HeadingPairs>
  <TitlesOfParts>
    <vt:vector size="16" baseType="lpstr">
      <vt:lpstr>目次</vt:lpstr>
      <vt:lpstr>1-1</vt:lpstr>
      <vt:lpstr>1-2</vt:lpstr>
      <vt:lpstr>1-3</vt:lpstr>
      <vt:lpstr>1-4</vt:lpstr>
      <vt:lpstr>1-5</vt:lpstr>
      <vt:lpstr>1-6</vt:lpstr>
      <vt:lpstr>1-7</vt:lpstr>
      <vt:lpstr>1-8</vt:lpstr>
      <vt:lpstr>1-9</vt:lpstr>
      <vt:lpstr>1-10</vt:lpstr>
      <vt:lpstr>2-1</vt:lpstr>
      <vt:lpstr>2-2</vt:lpstr>
      <vt:lpstr>2-3</vt:lpstr>
      <vt:lpstr>3-1</vt:lpstr>
      <vt:lpstr>3-2</vt:lpstr>
    </vt:vector>
  </TitlesOfParts>
  <Company>伊勢市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4251</dc:creator>
  <cp:lastModifiedBy>伊勢市</cp:lastModifiedBy>
  <cp:lastPrinted>2023-02-09T04:34:09Z</cp:lastPrinted>
  <dcterms:created xsi:type="dcterms:W3CDTF">2017-12-07T02:18:58Z</dcterms:created>
  <dcterms:modified xsi:type="dcterms:W3CDTF">2025-10-07T09:47:21Z</dcterms:modified>
</cp:coreProperties>
</file>