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★新型コロナウィルス感染症対応\05.中小企業・小規模事業者向け施策\★国・県からの通知\R04.04.25　日野自動車の生産停止にともなうセーフティネット２号発動について（情報共有）\"/>
    </mc:Choice>
  </mc:AlternateContent>
  <bookViews>
    <workbookView xWindow="0" yWindow="0" windowWidth="16380" windowHeight="8190"/>
  </bookViews>
  <sheets>
    <sheet name="取引依存度・売上高等計算書" sheetId="1" r:id="rId1"/>
    <sheet name="取引依存度確認・売上高計算書 (記入例)" sheetId="5" r:id="rId2"/>
  </sheets>
  <definedNames>
    <definedName name="_xlnm.Print_Area" localSheetId="0">取引依存度・売上高等計算書!$A$1:$AB$53</definedName>
    <definedName name="_xlnm.Print_Area" localSheetId="1">'取引依存度確認・売上高計算書 (記入例)'!$A$1:$AB$53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4" i="1" l="1"/>
  <c r="G29" i="1"/>
  <c r="B29" i="1"/>
  <c r="T24" i="1"/>
  <c r="Y24" i="1" s="1"/>
  <c r="T18" i="1"/>
  <c r="Y18" i="1" s="1"/>
  <c r="O31" i="1" l="1"/>
  <c r="D34" i="5"/>
  <c r="O31" i="5"/>
  <c r="G29" i="5"/>
  <c r="B29" i="5"/>
  <c r="T24" i="5"/>
  <c r="Y24" i="5" s="1"/>
  <c r="T18" i="5"/>
  <c r="Y18" i="5" s="1"/>
  <c r="G39" i="5" s="1"/>
  <c r="T11" i="5"/>
  <c r="P7" i="5"/>
  <c r="T11" i="1"/>
  <c r="G39" i="1"/>
  <c r="P7" i="1"/>
  <c r="B39" i="5" l="1"/>
  <c r="D44" i="5"/>
  <c r="D44" i="1"/>
  <c r="B39" i="1"/>
  <c r="O41" i="1" s="1"/>
  <c r="O41" i="5" l="1"/>
</calcChain>
</file>

<file path=xl/sharedStrings.xml><?xml version="1.0" encoding="utf-8"?>
<sst xmlns="http://schemas.openxmlformats.org/spreadsheetml/2006/main" count="147" uniqueCount="45">
  <si>
    <r>
      <rPr>
        <b/>
        <sz val="13"/>
        <color rgb="FF000000"/>
        <rFont val="DejaVu Sans"/>
        <family val="2"/>
      </rPr>
      <t>この計算書のＡ</t>
    </r>
    <r>
      <rPr>
        <b/>
        <sz val="13"/>
        <color rgb="FF000000"/>
        <rFont val="MS UI Gothic"/>
        <family val="3"/>
      </rPr>
      <t>,B,C,D</t>
    </r>
    <r>
      <rPr>
        <b/>
        <sz val="13"/>
        <color rgb="FF000000"/>
        <rFont val="DejaVu Sans"/>
        <family val="2"/>
      </rPr>
      <t>は申請書のそれぞれの欄に対応しています。</t>
    </r>
  </si>
  <si>
    <t>（令和</t>
  </si>
  <si>
    <t>年</t>
  </si>
  <si>
    <t>月</t>
  </si>
  <si>
    <t>～</t>
  </si>
  <si>
    <t>令和</t>
  </si>
  <si>
    <t>月）</t>
  </si>
  <si>
    <t>上記期間における
取引総額</t>
  </si>
  <si>
    <t>依存率</t>
  </si>
  <si>
    <t>A/B×100</t>
  </si>
  <si>
    <t>％</t>
  </si>
  <si>
    <t>≧20.0%</t>
  </si>
  <si>
    <t>※小数点以下第２位以下切り捨て
    第１位まで記載</t>
  </si>
  <si>
    <t>最近１か月分の売上高及びその後２か月の売上高見込み</t>
  </si>
  <si>
    <t>最近</t>
  </si>
  <si>
    <r>
      <rPr>
        <sz val="9"/>
        <color rgb="FF000000"/>
        <rFont val="游ゴシック"/>
        <family val="2"/>
      </rPr>
      <t>C</t>
    </r>
    <r>
      <rPr>
        <sz val="9"/>
        <color rgb="FF000000"/>
        <rFont val="DejaVu Sans"/>
        <family val="2"/>
      </rPr>
      <t>の月の後</t>
    </r>
    <r>
      <rPr>
        <sz val="9"/>
        <color rgb="FF000000"/>
        <rFont val="游ゴシック"/>
        <family val="2"/>
      </rPr>
      <t>2</t>
    </r>
    <r>
      <rPr>
        <sz val="9"/>
        <color rgb="FF000000"/>
        <rFont val="DejaVu Sans"/>
        <family val="2"/>
      </rPr>
      <t>か月間の合計売上高</t>
    </r>
  </si>
  <si>
    <t>今後３か月
合計売上高</t>
  </si>
  <si>
    <t>売上高</t>
  </si>
  <si>
    <r>
      <rPr>
        <sz val="9"/>
        <color rgb="FF000000"/>
        <rFont val="DejaVu Sans"/>
        <family val="2"/>
      </rPr>
      <t>　</t>
    </r>
    <r>
      <rPr>
        <sz val="9"/>
        <color rgb="FF000000"/>
        <rFont val="游ゴシック"/>
        <family val="3"/>
      </rPr>
      <t>=E</t>
    </r>
    <r>
      <rPr>
        <sz val="9"/>
        <color rgb="FF000000"/>
        <rFont val="DejaVu Sans"/>
        <family val="2"/>
      </rPr>
      <t>ｱ</t>
    </r>
    <r>
      <rPr>
        <sz val="9"/>
        <color rgb="FF000000"/>
        <rFont val="游ゴシック"/>
        <family val="3"/>
      </rPr>
      <t>+E</t>
    </r>
    <r>
      <rPr>
        <sz val="9"/>
        <color rgb="FF000000"/>
        <rFont val="DejaVu Sans"/>
        <family val="2"/>
      </rPr>
      <t>ｲ</t>
    </r>
  </si>
  <si>
    <t>前年同期の売上高明細表</t>
  </si>
  <si>
    <t>前年同期</t>
  </si>
  <si>
    <r>
      <rPr>
        <sz val="9"/>
        <color rgb="FF000000"/>
        <rFont val="游ゴシック"/>
        <family val="2"/>
      </rPr>
      <t>D</t>
    </r>
    <r>
      <rPr>
        <sz val="9"/>
        <color rgb="FF000000"/>
        <rFont val="DejaVu Sans"/>
        <family val="2"/>
      </rPr>
      <t>の月の後</t>
    </r>
    <r>
      <rPr>
        <sz val="9"/>
        <color rgb="FF000000"/>
        <rFont val="游ゴシック"/>
        <family val="2"/>
      </rPr>
      <t>2</t>
    </r>
    <r>
      <rPr>
        <sz val="9"/>
        <color rgb="FF000000"/>
        <rFont val="DejaVu Sans"/>
        <family val="2"/>
      </rPr>
      <t>か月間の合計売上高</t>
    </r>
  </si>
  <si>
    <t>影響を受ける前の合計売上高</t>
  </si>
  <si>
    <r>
      <rPr>
        <sz val="9"/>
        <color rgb="FF000000"/>
        <rFont val="DejaVu Sans"/>
        <family val="2"/>
      </rPr>
      <t>　</t>
    </r>
    <r>
      <rPr>
        <sz val="9"/>
        <color rgb="FF000000"/>
        <rFont val="游ゴシック"/>
        <family val="3"/>
      </rPr>
      <t>=F</t>
    </r>
    <r>
      <rPr>
        <sz val="9"/>
        <color rgb="FF000000"/>
        <rFont val="DejaVu Sans"/>
        <family val="2"/>
      </rPr>
      <t>ｱ</t>
    </r>
    <r>
      <rPr>
        <sz val="9"/>
        <color rgb="FF000000"/>
        <rFont val="游ゴシック"/>
        <family val="3"/>
      </rPr>
      <t>+F</t>
    </r>
    <r>
      <rPr>
        <sz val="9"/>
        <color rgb="FF000000"/>
        <rFont val="DejaVu Sans"/>
        <family val="2"/>
      </rPr>
      <t>ｲ</t>
    </r>
  </si>
  <si>
    <t>【最近１か月の減少率】</t>
  </si>
  <si>
    <t>－</t>
  </si>
  <si>
    <t>減少率（実績）</t>
  </si>
  <si>
    <r>
      <rPr>
        <sz val="11"/>
        <color rgb="FF000000"/>
        <rFont val="游ゴシック"/>
        <family val="2"/>
      </rPr>
      <t>×100</t>
    </r>
    <r>
      <rPr>
        <sz val="11"/>
        <color rgb="FF000000"/>
        <rFont val="DejaVu Sans"/>
        <family val="2"/>
      </rPr>
      <t>＝</t>
    </r>
  </si>
  <si>
    <t>≧10.0%</t>
  </si>
  <si>
    <t>【最近１か月を含めた今後３か月間の減少率】</t>
  </si>
  <si>
    <t>減少率（実績見込み）</t>
  </si>
  <si>
    <t>上記の内容について、事実に相違ありません。</t>
  </si>
  <si>
    <t>取引依存度・売上高等計算書</t>
    <rPh sb="9" eb="10">
      <t>トウ</t>
    </rPh>
    <phoneticPr fontId="22"/>
  </si>
  <si>
    <t>円</t>
    <phoneticPr fontId="22"/>
  </si>
  <si>
    <t>　　令和　　　年　　　月　　　日</t>
    <rPh sb="2" eb="4">
      <t>レイワ</t>
    </rPh>
    <phoneticPr fontId="22"/>
  </si>
  <si>
    <t>所 在 地</t>
    <rPh sb="0" eb="1">
      <t>トコロ</t>
    </rPh>
    <rPh sb="2" eb="3">
      <t>ザイ</t>
    </rPh>
    <rPh sb="4" eb="5">
      <t>チ</t>
    </rPh>
    <phoneticPr fontId="22"/>
  </si>
  <si>
    <t>企 業 名</t>
    <rPh sb="0" eb="1">
      <t>キ</t>
    </rPh>
    <rPh sb="2" eb="3">
      <t>ギョウ</t>
    </rPh>
    <rPh sb="4" eb="5">
      <t>メイ</t>
    </rPh>
    <phoneticPr fontId="22"/>
  </si>
  <si>
    <t>代表者名</t>
    <rPh sb="0" eb="3">
      <t>ダイヒョウシャ</t>
    </rPh>
    <rPh sb="3" eb="4">
      <t>メイ</t>
    </rPh>
    <phoneticPr fontId="22"/>
  </si>
  <si>
    <t>円</t>
    <phoneticPr fontId="22"/>
  </si>
  <si>
    <r>
      <t>　　令和　</t>
    </r>
    <r>
      <rPr>
        <b/>
        <sz val="11"/>
        <color rgb="FFFF0000"/>
        <rFont val="ＭＳ Ｐゴシック"/>
        <family val="3"/>
        <charset val="128"/>
      </rPr>
      <t>４</t>
    </r>
    <r>
      <rPr>
        <sz val="11"/>
        <color rgb="FF000000"/>
        <rFont val="ＭＳ Ｐゴシック"/>
        <family val="3"/>
        <charset val="128"/>
      </rPr>
      <t>　年　</t>
    </r>
    <r>
      <rPr>
        <b/>
        <sz val="11"/>
        <color rgb="FFFF0000"/>
        <rFont val="ＭＳ Ｐゴシック"/>
        <family val="3"/>
        <charset val="128"/>
      </rPr>
      <t>５</t>
    </r>
    <r>
      <rPr>
        <sz val="11"/>
        <color rgb="FF000000"/>
        <rFont val="ＭＳ Ｐゴシック"/>
        <family val="3"/>
        <charset val="128"/>
      </rPr>
      <t>　月　</t>
    </r>
    <r>
      <rPr>
        <b/>
        <sz val="11"/>
        <color rgb="FFFF0000"/>
        <rFont val="ＭＳ Ｐゴシック"/>
        <family val="3"/>
        <charset val="128"/>
      </rPr>
      <t>２</t>
    </r>
    <r>
      <rPr>
        <sz val="11"/>
        <color rgb="FF000000"/>
        <rFont val="ＭＳ Ｐゴシック"/>
        <family val="3"/>
        <charset val="128"/>
      </rPr>
      <t>　日</t>
    </r>
    <rPh sb="2" eb="4">
      <t>レイワ</t>
    </rPh>
    <phoneticPr fontId="22"/>
  </si>
  <si>
    <t>伊勢市岩渕一丁目７番２９号</t>
    <rPh sb="0" eb="3">
      <t>イセシ</t>
    </rPh>
    <rPh sb="3" eb="5">
      <t>イワブチ</t>
    </rPh>
    <rPh sb="5" eb="8">
      <t>１チョウメ</t>
    </rPh>
    <rPh sb="9" eb="10">
      <t>バン</t>
    </rPh>
    <rPh sb="12" eb="13">
      <t>ゴウ</t>
    </rPh>
    <phoneticPr fontId="22"/>
  </si>
  <si>
    <t>株式会社○○○○</t>
    <rPh sb="0" eb="4">
      <t>カブシキガイシャ</t>
    </rPh>
    <phoneticPr fontId="22"/>
  </si>
  <si>
    <t>代表取締役　□□　□□</t>
    <rPh sb="0" eb="5">
      <t>ダイヒョウトリシマリヤク</t>
    </rPh>
    <phoneticPr fontId="22"/>
  </si>
  <si>
    <t>直近１年間の総取引規模のうち、当該指定事業者(イ)又は関連事業者(ロ）との取引規模の割合</t>
    <rPh sb="25" eb="26">
      <t>マタ</t>
    </rPh>
    <rPh sb="27" eb="29">
      <t>カンレン</t>
    </rPh>
    <rPh sb="29" eb="31">
      <t>ジギョウ</t>
    </rPh>
    <rPh sb="31" eb="32">
      <t>シャ</t>
    </rPh>
    <phoneticPr fontId="22"/>
  </si>
  <si>
    <t>上記期間における
当該指定事業者(ｲ)又は
関連事業者(ﾛ)との取引額</t>
    <rPh sb="19" eb="20">
      <t>マタ</t>
    </rPh>
    <rPh sb="22" eb="24">
      <t>カンレン</t>
    </rPh>
    <rPh sb="24" eb="26">
      <t>ジギョウ</t>
    </rPh>
    <rPh sb="26" eb="27">
      <t>シャ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</si>
</sst>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\je\w\ishgggee&quot;年&quot;m&quot;月&quot;"/>
    <numFmt numFmtId="177" formatCode="General&quot;千円&quot;"/>
    <numFmt numFmtId="178" formatCode="#,##0\ ;[Red]\(#,##0\)"/>
    <numFmt numFmtId="179" formatCode="0.0\ ;[Red]\(0.0\)"/>
    <numFmt numFmtId="180" formatCode="m/d/yyyy"/>
    <numFmt numFmtId="181" formatCode="0.0\ "/>
  </numFmts>
  <fonts count="33">
    <font>
      <sz val="11"/>
      <color rgb="FF000000"/>
      <name val="游ゴシック"/>
      <family val="2"/>
    </font>
    <font>
      <b/>
      <sz val="13"/>
      <color rgb="FF000000"/>
      <name val="DejaVu Sans"/>
      <family val="2"/>
    </font>
    <font>
      <sz val="20"/>
      <color rgb="FF000000"/>
      <name val="DejaVu Sans"/>
      <family val="2"/>
    </font>
    <font>
      <b/>
      <sz val="13"/>
      <color rgb="FF000000"/>
      <name val="MS UI Gothic"/>
      <family val="3"/>
    </font>
    <font>
      <b/>
      <sz val="11"/>
      <color rgb="FF000000"/>
      <name val="DejaVu Sans"/>
      <family val="2"/>
    </font>
    <font>
      <sz val="11"/>
      <color rgb="FF000000"/>
      <name val="DejaVu Sans"/>
      <family val="2"/>
    </font>
    <font>
      <b/>
      <sz val="11"/>
      <color rgb="FFFF0000"/>
      <name val="游ゴシック"/>
      <family val="3"/>
    </font>
    <font>
      <sz val="11"/>
      <color rgb="FF000000"/>
      <name val="游ゴシック"/>
      <family val="3"/>
    </font>
    <font>
      <sz val="11"/>
      <name val="DejaVu Sans"/>
      <family val="2"/>
    </font>
    <font>
      <sz val="9"/>
      <color rgb="FF000000"/>
      <name val="游ゴシック"/>
      <family val="3"/>
    </font>
    <font>
      <b/>
      <sz val="12"/>
      <color rgb="FF000000"/>
      <name val="DejaVu Sans"/>
      <family val="2"/>
    </font>
    <font>
      <sz val="9"/>
      <color rgb="FF000000"/>
      <name val="DejaVu Sans"/>
      <family val="2"/>
    </font>
    <font>
      <sz val="8"/>
      <color rgb="FF000000"/>
      <name val="游ゴシック"/>
      <family val="3"/>
    </font>
    <font>
      <sz val="9"/>
      <color rgb="FF000000"/>
      <name val="游ゴシック"/>
      <family val="2"/>
    </font>
    <font>
      <b/>
      <sz val="9"/>
      <color rgb="FF000000"/>
      <name val="DejaVu Sans"/>
      <family val="2"/>
    </font>
    <font>
      <b/>
      <sz val="8"/>
      <color rgb="FF000000"/>
      <name val="DejaVu Sans"/>
      <family val="2"/>
    </font>
    <font>
      <b/>
      <sz val="11"/>
      <name val="DejaVu Sans"/>
      <family val="2"/>
    </font>
    <font>
      <sz val="9"/>
      <name val="DejaVu Sans"/>
      <family val="2"/>
    </font>
    <font>
      <sz val="10"/>
      <color rgb="FF000000"/>
      <name val="DejaVu Sans"/>
      <family val="2"/>
    </font>
    <font>
      <sz val="10"/>
      <color rgb="FF000000"/>
      <name val="游ゴシック"/>
      <family val="2"/>
    </font>
    <font>
      <sz val="8"/>
      <color rgb="FF000000"/>
      <name val="ＭＳ ゴシック"/>
      <family val="3"/>
    </font>
    <font>
      <sz val="11"/>
      <color rgb="FF000000"/>
      <name val="游ゴシック"/>
      <family val="2"/>
    </font>
    <font>
      <sz val="6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DejaVu Sans"/>
      <family val="2"/>
    </font>
    <font>
      <b/>
      <sz val="11"/>
      <color rgb="FFFF0000"/>
      <name val="游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178" fontId="21" fillId="0" borderId="0" applyBorder="0" applyProtection="0">
      <alignment vertical="center"/>
    </xf>
    <xf numFmtId="38" fontId="2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0" borderId="0" xfId="0" applyAlignment="1" applyProtection="1">
      <alignment vertical="center"/>
    </xf>
    <xf numFmtId="0" fontId="5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right" vertical="center"/>
    </xf>
    <xf numFmtId="0" fontId="6" fillId="2" borderId="0" xfId="0" applyFont="1" applyFill="1" applyProtection="1">
      <alignment vertical="center"/>
    </xf>
    <xf numFmtId="0" fontId="7" fillId="2" borderId="0" xfId="0" applyFont="1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0" xfId="0" applyFill="1" applyBorder="1">
      <alignment vertical="center"/>
    </xf>
    <xf numFmtId="0" fontId="9" fillId="2" borderId="0" xfId="0" applyFont="1" applyFill="1" applyProtection="1">
      <alignment vertical="center"/>
    </xf>
    <xf numFmtId="0" fontId="9" fillId="2" borderId="0" xfId="0" applyFont="1" applyFill="1">
      <alignment vertical="center"/>
    </xf>
    <xf numFmtId="0" fontId="12" fillId="2" borderId="5" xfId="0" applyFont="1" applyFill="1" applyBorder="1" applyProtection="1">
      <alignment vertical="center"/>
    </xf>
    <xf numFmtId="0" fontId="9" fillId="2" borderId="6" xfId="0" applyFont="1" applyFill="1" applyBorder="1" applyProtection="1">
      <alignment vertical="center"/>
    </xf>
    <xf numFmtId="0" fontId="9" fillId="2" borderId="7" xfId="0" applyFont="1" applyFill="1" applyBorder="1" applyProtection="1">
      <alignment vertical="center"/>
    </xf>
    <xf numFmtId="178" fontId="0" fillId="2" borderId="9" xfId="1" applyFont="1" applyFill="1" applyBorder="1" applyAlignment="1" applyProtection="1">
      <alignment vertical="center"/>
    </xf>
    <xf numFmtId="0" fontId="13" fillId="2" borderId="0" xfId="0" applyFont="1" applyFill="1" applyProtection="1">
      <alignment vertical="center"/>
    </xf>
    <xf numFmtId="0" fontId="13" fillId="2" borderId="0" xfId="0" applyFont="1" applyFill="1">
      <alignment vertical="center"/>
    </xf>
    <xf numFmtId="0" fontId="14" fillId="2" borderId="1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right" vertical="center"/>
    </xf>
    <xf numFmtId="0" fontId="4" fillId="2" borderId="0" xfId="0" applyFont="1" applyFill="1">
      <alignment vertical="center"/>
    </xf>
    <xf numFmtId="180" fontId="0" fillId="2" borderId="12" xfId="0" applyNumberFormat="1" applyFill="1" applyBorder="1" applyAlignment="1" applyProtection="1">
      <alignment vertical="center"/>
      <protection locked="0"/>
    </xf>
    <xf numFmtId="180" fontId="5" fillId="2" borderId="13" xfId="0" applyNumberFormat="1" applyFont="1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horizontal="right" vertical="center"/>
      <protection locked="0"/>
    </xf>
    <xf numFmtId="180" fontId="0" fillId="2" borderId="15" xfId="0" applyNumberFormat="1" applyFill="1" applyBorder="1" applyAlignment="1" applyProtection="1">
      <alignment vertical="center"/>
      <protection locked="0"/>
    </xf>
    <xf numFmtId="0" fontId="5" fillId="2" borderId="16" xfId="0" applyFont="1" applyFill="1" applyBorder="1" applyAlignment="1" applyProtection="1">
      <alignment horizontal="right"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horizontal="right" vertical="center"/>
      <protection locked="0"/>
    </xf>
    <xf numFmtId="0" fontId="11" fillId="2" borderId="2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22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14" xfId="0" applyFont="1" applyFill="1" applyBorder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26" xfId="0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13" fillId="2" borderId="27" xfId="0" applyFont="1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16" fillId="2" borderId="0" xfId="0" applyFont="1" applyFill="1">
      <alignment vertical="center"/>
    </xf>
    <xf numFmtId="0" fontId="5" fillId="2" borderId="13" xfId="0" applyFont="1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5" fillId="2" borderId="32" xfId="0" applyFont="1" applyFill="1" applyBorder="1" applyAlignment="1" applyProtection="1">
      <alignment horizontal="right" vertical="center"/>
      <protection locked="0"/>
    </xf>
    <xf numFmtId="180" fontId="0" fillId="2" borderId="0" xfId="0" applyNumberFormat="1" applyFill="1" applyBorder="1" applyAlignment="1">
      <alignment vertical="center"/>
    </xf>
    <xf numFmtId="180" fontId="5" fillId="2" borderId="16" xfId="0" applyNumberFormat="1" applyFont="1" applyFill="1" applyBorder="1" applyAlignment="1" applyProtection="1">
      <alignment horizontal="right" vertical="center"/>
      <protection locked="0"/>
    </xf>
    <xf numFmtId="180" fontId="5" fillId="2" borderId="17" xfId="0" applyNumberFormat="1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>
      <alignment vertical="center"/>
    </xf>
    <xf numFmtId="0" fontId="0" fillId="2" borderId="0" xfId="0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5" fillId="2" borderId="0" xfId="0" applyFont="1" applyFill="1">
      <alignment vertical="center"/>
    </xf>
    <xf numFmtId="0" fontId="0" fillId="2" borderId="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8" xfId="0" applyFill="1" applyBorder="1">
      <alignment vertical="center"/>
    </xf>
    <xf numFmtId="0" fontId="13" fillId="2" borderId="23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14" xfId="0" applyFill="1" applyBorder="1">
      <alignment vertical="center"/>
    </xf>
    <xf numFmtId="0" fontId="5" fillId="2" borderId="0" xfId="0" applyFont="1" applyFill="1" applyProtection="1">
      <alignment vertical="center"/>
      <protection locked="0"/>
    </xf>
    <xf numFmtId="0" fontId="19" fillId="2" borderId="0" xfId="0" applyFont="1" applyFill="1">
      <alignment vertical="center"/>
    </xf>
    <xf numFmtId="0" fontId="19" fillId="2" borderId="0" xfId="0" applyFont="1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18" fillId="2" borderId="0" xfId="0" applyFont="1" applyFill="1" applyBorder="1" applyProtection="1">
      <alignment vertical="center"/>
      <protection locked="0"/>
    </xf>
    <xf numFmtId="0" fontId="25" fillId="2" borderId="0" xfId="0" applyFont="1" applyFill="1" applyProtection="1">
      <alignment vertical="center"/>
      <protection locked="0"/>
    </xf>
    <xf numFmtId="0" fontId="26" fillId="2" borderId="0" xfId="0" applyFont="1" applyFill="1" applyBorder="1" applyProtection="1">
      <alignment vertical="center"/>
      <protection locked="0"/>
    </xf>
    <xf numFmtId="0" fontId="0" fillId="2" borderId="0" xfId="0" applyFont="1" applyFill="1" applyBorder="1" applyProtection="1">
      <alignment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24" fillId="2" borderId="10" xfId="0" applyFont="1" applyFill="1" applyBorder="1" applyAlignment="1">
      <alignment horizontal="right" vertical="center"/>
    </xf>
    <xf numFmtId="0" fontId="24" fillId="2" borderId="29" xfId="0" applyFont="1" applyFill="1" applyBorder="1" applyAlignment="1">
      <alignment horizontal="right" vertical="center"/>
    </xf>
    <xf numFmtId="0" fontId="24" fillId="2" borderId="28" xfId="0" applyFont="1" applyFill="1" applyBorder="1" applyAlignment="1">
      <alignment horizontal="right" vertical="center"/>
    </xf>
    <xf numFmtId="0" fontId="24" fillId="2" borderId="33" xfId="0" applyFont="1" applyFill="1" applyBorder="1" applyAlignment="1">
      <alignment horizontal="right" vertical="center"/>
    </xf>
    <xf numFmtId="0" fontId="27" fillId="2" borderId="0" xfId="0" applyFont="1" applyFill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  <protection locked="0"/>
    </xf>
    <xf numFmtId="0" fontId="30" fillId="2" borderId="12" xfId="0" applyNumberFormat="1" applyFont="1" applyFill="1" applyBorder="1" applyAlignment="1" applyProtection="1">
      <alignment vertical="center"/>
      <protection locked="0"/>
    </xf>
    <xf numFmtId="0" fontId="30" fillId="2" borderId="6" xfId="0" applyNumberFormat="1" applyFont="1" applyFill="1" applyBorder="1" applyAlignment="1" applyProtection="1">
      <alignment vertical="center"/>
      <protection locked="0"/>
    </xf>
    <xf numFmtId="0" fontId="30" fillId="2" borderId="15" xfId="0" applyNumberFormat="1" applyFont="1" applyFill="1" applyBorder="1" applyAlignment="1" applyProtection="1">
      <alignment vertical="center"/>
      <protection locked="0"/>
    </xf>
    <xf numFmtId="0" fontId="30" fillId="2" borderId="16" xfId="0" applyNumberFormat="1" applyFont="1" applyFill="1" applyBorder="1" applyAlignment="1" applyProtection="1">
      <alignment vertical="center"/>
      <protection locked="0"/>
    </xf>
    <xf numFmtId="0" fontId="30" fillId="2" borderId="13" xfId="0" applyNumberFormat="1" applyFont="1" applyFill="1" applyBorder="1" applyAlignment="1" applyProtection="1">
      <alignment vertical="center"/>
      <protection locked="0"/>
    </xf>
    <xf numFmtId="0" fontId="32" fillId="2" borderId="0" xfId="0" applyFont="1" applyFill="1" applyBorder="1" applyProtection="1">
      <alignment vertical="center"/>
      <protection locked="0"/>
    </xf>
    <xf numFmtId="0" fontId="0" fillId="2" borderId="31" xfId="0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left" vertical="center" wrapText="1"/>
      <protection locked="0"/>
    </xf>
    <xf numFmtId="0" fontId="15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181" fontId="0" fillId="2" borderId="30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4" fillId="2" borderId="30" xfId="0" applyFont="1" applyFill="1" applyBorder="1" applyAlignment="1">
      <alignment horizontal="right" vertical="center"/>
    </xf>
    <xf numFmtId="0" fontId="11" fillId="2" borderId="30" xfId="0" applyFont="1" applyFill="1" applyBorder="1" applyAlignment="1">
      <alignment horizontal="right" vertical="center"/>
    </xf>
    <xf numFmtId="0" fontId="24" fillId="2" borderId="31" xfId="0" applyFont="1" applyFill="1" applyBorder="1" applyAlignment="1">
      <alignment horizontal="right" vertical="center"/>
    </xf>
    <xf numFmtId="0" fontId="11" fillId="2" borderId="31" xfId="0" applyFont="1" applyFill="1" applyBorder="1" applyAlignment="1">
      <alignment horizontal="right" vertical="center"/>
    </xf>
    <xf numFmtId="180" fontId="5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176" fontId="28" fillId="3" borderId="2" xfId="0" applyNumberFormat="1" applyFont="1" applyFill="1" applyBorder="1" applyAlignment="1" applyProtection="1">
      <alignment horizontal="center" vertical="center" wrapText="1"/>
    </xf>
    <xf numFmtId="176" fontId="29" fillId="3" borderId="2" xfId="0" applyNumberFormat="1" applyFont="1" applyFill="1" applyBorder="1" applyAlignment="1" applyProtection="1">
      <alignment horizontal="center" vertical="center" wrapText="1"/>
    </xf>
    <xf numFmtId="176" fontId="8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/>
      <protection locked="0"/>
    </xf>
    <xf numFmtId="177" fontId="24" fillId="2" borderId="4" xfId="0" applyNumberFormat="1" applyFont="1" applyFill="1" applyBorder="1" applyAlignment="1" applyProtection="1">
      <alignment horizontal="right"/>
    </xf>
    <xf numFmtId="177" fontId="10" fillId="2" borderId="4" xfId="0" applyNumberFormat="1" applyFont="1" applyFill="1" applyBorder="1" applyAlignment="1" applyProtection="1">
      <alignment horizontal="right"/>
    </xf>
    <xf numFmtId="0" fontId="24" fillId="2" borderId="4" xfId="0" applyFont="1" applyFill="1" applyBorder="1" applyAlignment="1" applyProtection="1">
      <alignment horizontal="right"/>
    </xf>
    <xf numFmtId="0" fontId="10" fillId="2" borderId="4" xfId="0" applyFont="1" applyFill="1" applyBorder="1" applyAlignment="1" applyProtection="1">
      <alignment horizontal="right"/>
    </xf>
    <xf numFmtId="179" fontId="0" fillId="2" borderId="8" xfId="1" applyNumberFormat="1" applyFont="1" applyFill="1" applyBorder="1" applyAlignment="1" applyProtection="1">
      <alignment horizontal="center" vertical="center"/>
    </xf>
    <xf numFmtId="38" fontId="30" fillId="2" borderId="31" xfId="2" applyFont="1" applyFill="1" applyBorder="1" applyAlignment="1">
      <alignment horizontal="center" vertical="center"/>
    </xf>
    <xf numFmtId="181" fontId="30" fillId="2" borderId="30" xfId="0" applyNumberFormat="1" applyFont="1" applyFill="1" applyBorder="1" applyAlignment="1">
      <alignment horizontal="center" vertical="center"/>
    </xf>
    <xf numFmtId="38" fontId="30" fillId="2" borderId="25" xfId="2" applyFont="1" applyFill="1" applyBorder="1" applyAlignment="1">
      <alignment horizontal="center" vertical="center"/>
    </xf>
    <xf numFmtId="38" fontId="30" fillId="2" borderId="19" xfId="2" applyFont="1" applyFill="1" applyBorder="1" applyAlignment="1" applyProtection="1">
      <alignment horizontal="center"/>
      <protection locked="0"/>
    </xf>
    <xf numFmtId="38" fontId="30" fillId="2" borderId="18" xfId="2" applyFont="1" applyFill="1" applyBorder="1" applyAlignment="1" applyProtection="1">
      <alignment horizontal="center"/>
      <protection locked="0"/>
    </xf>
    <xf numFmtId="38" fontId="30" fillId="2" borderId="20" xfId="2" applyFont="1" applyFill="1" applyBorder="1" applyAlignment="1" applyProtection="1">
      <alignment horizontal="center"/>
      <protection locked="0"/>
    </xf>
    <xf numFmtId="38" fontId="30" fillId="2" borderId="24" xfId="2" applyFont="1" applyFill="1" applyBorder="1" applyAlignment="1">
      <alignment horizontal="center" vertical="center"/>
    </xf>
    <xf numFmtId="38" fontId="30" fillId="2" borderId="3" xfId="2" applyFont="1" applyFill="1" applyBorder="1" applyAlignment="1" applyProtection="1">
      <alignment horizontal="center" vertical="center"/>
      <protection locked="0"/>
    </xf>
    <xf numFmtId="179" fontId="30" fillId="2" borderId="8" xfId="1" applyNumberFormat="1" applyFont="1" applyFill="1" applyBorder="1" applyAlignment="1" applyProtection="1">
      <alignment horizontal="center" vertical="center"/>
    </xf>
  </cellXfs>
  <cellStyles count="3">
    <cellStyle name="桁区切り" xfId="2" builtinId="6"/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19050</xdr:colOff>
      <xdr:row>0</xdr:row>
      <xdr:rowOff>38160</xdr:rowOff>
    </xdr:from>
    <xdr:to>
      <xdr:col>27</xdr:col>
      <xdr:colOff>190230</xdr:colOff>
      <xdr:row>1</xdr:row>
      <xdr:rowOff>123675</xdr:rowOff>
    </xdr:to>
    <xdr:sp macro="" textlink="">
      <xdr:nvSpPr>
        <xdr:cNvPr id="2" name="CustomShape 1"/>
        <xdr:cNvSpPr/>
      </xdr:nvSpPr>
      <xdr:spPr>
        <a:xfrm>
          <a:off x="5295900" y="38160"/>
          <a:ext cx="1361805" cy="323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UD デジタル 教科書体 N-R"/>
              <a:ea typeface="UD デジタル 教科書体 N-R"/>
            </a:rPr>
            <a:t>2号①</a:t>
          </a:r>
          <a:r>
            <a:rPr lang="en-US" altLang="ja-JP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UD デジタル 教科書体 N-R"/>
              <a:ea typeface="UD デジタル 教科書体 N-R"/>
            </a:rPr>
            <a:t>-</a:t>
          </a:r>
          <a:r>
            <a:rPr lang="en-US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UD デジタル 教科書体 N-R"/>
              <a:ea typeface="UD デジタル 教科書体 N-R"/>
            </a:rPr>
            <a:t>イ</a:t>
          </a:r>
          <a:r>
            <a:rPr lang="en-US" altLang="ja-JP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UD デジタル 教科書体 N-R"/>
              <a:ea typeface="UD デジタル 教科書体 N-R"/>
            </a:rPr>
            <a:t>,</a:t>
          </a:r>
          <a:r>
            <a:rPr lang="ja-JP" altLang="en-US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UD デジタル 教科書体 N-R"/>
              <a:ea typeface="UD デジタル 教科書体 N-R"/>
            </a:rPr>
            <a:t>ロ対応</a:t>
          </a:r>
          <a:endParaRPr lang="en-US" sz="105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5</xdr:col>
      <xdr:colOff>198720</xdr:colOff>
      <xdr:row>15</xdr:row>
      <xdr:rowOff>419760</xdr:rowOff>
    </xdr:from>
    <xdr:to>
      <xdr:col>7</xdr:col>
      <xdr:colOff>60480</xdr:colOff>
      <xdr:row>17</xdr:row>
      <xdr:rowOff>83520</xdr:rowOff>
    </xdr:to>
    <xdr:sp macro="" textlink="">
      <xdr:nvSpPr>
        <xdr:cNvPr id="3" name="CustomShape 1"/>
        <xdr:cNvSpPr/>
      </xdr:nvSpPr>
      <xdr:spPr>
        <a:xfrm>
          <a:off x="1627200" y="4258080"/>
          <a:ext cx="414360" cy="366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C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5</xdr:col>
      <xdr:colOff>214200</xdr:colOff>
      <xdr:row>21</xdr:row>
      <xdr:rowOff>426600</xdr:rowOff>
    </xdr:from>
    <xdr:to>
      <xdr:col>7</xdr:col>
      <xdr:colOff>75960</xdr:colOff>
      <xdr:row>23</xdr:row>
      <xdr:rowOff>91800</xdr:rowOff>
    </xdr:to>
    <xdr:sp macro="" textlink="">
      <xdr:nvSpPr>
        <xdr:cNvPr id="4" name="CustomShape 1"/>
        <xdr:cNvSpPr/>
      </xdr:nvSpPr>
      <xdr:spPr>
        <a:xfrm>
          <a:off x="1642680" y="5920560"/>
          <a:ext cx="414360" cy="3679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D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18</xdr:col>
      <xdr:colOff>176040</xdr:colOff>
      <xdr:row>15</xdr:row>
      <xdr:rowOff>404640</xdr:rowOff>
    </xdr:from>
    <xdr:to>
      <xdr:col>20</xdr:col>
      <xdr:colOff>37800</xdr:colOff>
      <xdr:row>17</xdr:row>
      <xdr:rowOff>68400</xdr:rowOff>
    </xdr:to>
    <xdr:sp macro="" textlink="">
      <xdr:nvSpPr>
        <xdr:cNvPr id="5" name="CustomShape 1"/>
        <xdr:cNvSpPr/>
      </xdr:nvSpPr>
      <xdr:spPr>
        <a:xfrm>
          <a:off x="5195520" y="4242960"/>
          <a:ext cx="414360" cy="366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E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18</xdr:col>
      <xdr:colOff>191160</xdr:colOff>
      <xdr:row>21</xdr:row>
      <xdr:rowOff>411480</xdr:rowOff>
    </xdr:from>
    <xdr:to>
      <xdr:col>20</xdr:col>
      <xdr:colOff>52920</xdr:colOff>
      <xdr:row>23</xdr:row>
      <xdr:rowOff>76680</xdr:rowOff>
    </xdr:to>
    <xdr:sp macro="" textlink="">
      <xdr:nvSpPr>
        <xdr:cNvPr id="6" name="CustomShape 1"/>
        <xdr:cNvSpPr/>
      </xdr:nvSpPr>
      <xdr:spPr>
        <a:xfrm>
          <a:off x="5210640" y="5905440"/>
          <a:ext cx="414360" cy="3679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F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205920</xdr:colOff>
      <xdr:row>15</xdr:row>
      <xdr:rowOff>419760</xdr:rowOff>
    </xdr:from>
    <xdr:to>
      <xdr:col>26</xdr:col>
      <xdr:colOff>15840</xdr:colOff>
      <xdr:row>17</xdr:row>
      <xdr:rowOff>83520</xdr:rowOff>
    </xdr:to>
    <xdr:sp macro="" textlink="">
      <xdr:nvSpPr>
        <xdr:cNvPr id="7" name="CustomShape 1"/>
        <xdr:cNvSpPr/>
      </xdr:nvSpPr>
      <xdr:spPr>
        <a:xfrm>
          <a:off x="6606720" y="4258080"/>
          <a:ext cx="638280" cy="366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C+E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205920</xdr:colOff>
      <xdr:row>21</xdr:row>
      <xdr:rowOff>419040</xdr:rowOff>
    </xdr:from>
    <xdr:to>
      <xdr:col>26</xdr:col>
      <xdr:colOff>15840</xdr:colOff>
      <xdr:row>23</xdr:row>
      <xdr:rowOff>84240</xdr:rowOff>
    </xdr:to>
    <xdr:sp macro="" textlink="">
      <xdr:nvSpPr>
        <xdr:cNvPr id="8" name="CustomShape 1"/>
        <xdr:cNvSpPr/>
      </xdr:nvSpPr>
      <xdr:spPr>
        <a:xfrm>
          <a:off x="6606720" y="5913000"/>
          <a:ext cx="638280" cy="3679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D+F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5</xdr:col>
      <xdr:colOff>206640</xdr:colOff>
      <xdr:row>36</xdr:row>
      <xdr:rowOff>182880</xdr:rowOff>
    </xdr:from>
    <xdr:to>
      <xdr:col>8</xdr:col>
      <xdr:colOff>15840</xdr:colOff>
      <xdr:row>38</xdr:row>
      <xdr:rowOff>83520</xdr:rowOff>
    </xdr:to>
    <xdr:sp macro="" textlink="">
      <xdr:nvSpPr>
        <xdr:cNvPr id="9" name="CustomShape 1"/>
        <xdr:cNvSpPr/>
      </xdr:nvSpPr>
      <xdr:spPr>
        <a:xfrm>
          <a:off x="1635120" y="8632800"/>
          <a:ext cx="637920" cy="338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C+E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228600</xdr:colOff>
      <xdr:row>36</xdr:row>
      <xdr:rowOff>175320</xdr:rowOff>
    </xdr:from>
    <xdr:to>
      <xdr:col>3</xdr:col>
      <xdr:colOff>255</xdr:colOff>
      <xdr:row>38</xdr:row>
      <xdr:rowOff>75960</xdr:rowOff>
    </xdr:to>
    <xdr:sp macro="" textlink="">
      <xdr:nvSpPr>
        <xdr:cNvPr id="10" name="CustomShape 1"/>
        <xdr:cNvSpPr/>
      </xdr:nvSpPr>
      <xdr:spPr>
        <a:xfrm>
          <a:off x="228600" y="8625240"/>
          <a:ext cx="647640" cy="338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D+F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191160</xdr:colOff>
      <xdr:row>41</xdr:row>
      <xdr:rowOff>30600</xdr:rowOff>
    </xdr:from>
    <xdr:to>
      <xdr:col>4</xdr:col>
      <xdr:colOff>237660</xdr:colOff>
      <xdr:row>43</xdr:row>
      <xdr:rowOff>75960</xdr:rowOff>
    </xdr:to>
    <xdr:sp macro="" textlink="">
      <xdr:nvSpPr>
        <xdr:cNvPr id="11" name="CustomShape 1"/>
        <xdr:cNvSpPr/>
      </xdr:nvSpPr>
      <xdr:spPr>
        <a:xfrm>
          <a:off x="790920" y="9311760"/>
          <a:ext cx="637200" cy="3240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D+F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5</xdr:col>
      <xdr:colOff>198720</xdr:colOff>
      <xdr:row>26</xdr:row>
      <xdr:rowOff>176040</xdr:rowOff>
    </xdr:from>
    <xdr:to>
      <xdr:col>7</xdr:col>
      <xdr:colOff>60480</xdr:colOff>
      <xdr:row>28</xdr:row>
      <xdr:rowOff>76680</xdr:rowOff>
    </xdr:to>
    <xdr:sp macro="" textlink="">
      <xdr:nvSpPr>
        <xdr:cNvPr id="12" name="CustomShape 1"/>
        <xdr:cNvSpPr/>
      </xdr:nvSpPr>
      <xdr:spPr>
        <a:xfrm>
          <a:off x="1627200" y="7058520"/>
          <a:ext cx="414360" cy="338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C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259200</xdr:colOff>
      <xdr:row>26</xdr:row>
      <xdr:rowOff>183600</xdr:rowOff>
    </xdr:from>
    <xdr:to>
      <xdr:col>2</xdr:col>
      <xdr:colOff>84240</xdr:colOff>
      <xdr:row>28</xdr:row>
      <xdr:rowOff>84240</xdr:rowOff>
    </xdr:to>
    <xdr:sp macro="" textlink="">
      <xdr:nvSpPr>
        <xdr:cNvPr id="13" name="CustomShape 1"/>
        <xdr:cNvSpPr/>
      </xdr:nvSpPr>
      <xdr:spPr>
        <a:xfrm>
          <a:off x="259200" y="7066080"/>
          <a:ext cx="424800" cy="3387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D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214200</xdr:colOff>
      <xdr:row>31</xdr:row>
      <xdr:rowOff>46440</xdr:rowOff>
    </xdr:from>
    <xdr:to>
      <xdr:col>4</xdr:col>
      <xdr:colOff>75960</xdr:colOff>
      <xdr:row>33</xdr:row>
      <xdr:rowOff>91080</xdr:rowOff>
    </xdr:to>
    <xdr:sp macro="" textlink="">
      <xdr:nvSpPr>
        <xdr:cNvPr id="14" name="CustomShape 1"/>
        <xdr:cNvSpPr/>
      </xdr:nvSpPr>
      <xdr:spPr>
        <a:xfrm>
          <a:off x="813960" y="7760160"/>
          <a:ext cx="414360" cy="3236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D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248040</xdr:colOff>
      <xdr:row>8</xdr:row>
      <xdr:rowOff>564120</xdr:rowOff>
    </xdr:from>
    <xdr:to>
      <xdr:col>2</xdr:col>
      <xdr:colOff>14760</xdr:colOff>
      <xdr:row>11</xdr:row>
      <xdr:rowOff>99720</xdr:rowOff>
    </xdr:to>
    <xdr:sp macro="" textlink="">
      <xdr:nvSpPr>
        <xdr:cNvPr id="15" name="CustomShape 1"/>
        <xdr:cNvSpPr/>
      </xdr:nvSpPr>
      <xdr:spPr>
        <a:xfrm>
          <a:off x="248040" y="2745000"/>
          <a:ext cx="366480" cy="43128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A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8</xdr:col>
      <xdr:colOff>207360</xdr:colOff>
      <xdr:row>8</xdr:row>
      <xdr:rowOff>555120</xdr:rowOff>
    </xdr:from>
    <xdr:to>
      <xdr:col>9</xdr:col>
      <xdr:colOff>209880</xdr:colOff>
      <xdr:row>11</xdr:row>
      <xdr:rowOff>66240</xdr:rowOff>
    </xdr:to>
    <xdr:sp macro="" textlink="">
      <xdr:nvSpPr>
        <xdr:cNvPr id="16" name="CustomShape 1"/>
        <xdr:cNvSpPr/>
      </xdr:nvSpPr>
      <xdr:spPr>
        <a:xfrm>
          <a:off x="2464560" y="2736000"/>
          <a:ext cx="278640" cy="4068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B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10</xdr:col>
      <xdr:colOff>200160</xdr:colOff>
      <xdr:row>15</xdr:row>
      <xdr:rowOff>429480</xdr:rowOff>
    </xdr:from>
    <xdr:to>
      <xdr:col>12</xdr:col>
      <xdr:colOff>57600</xdr:colOff>
      <xdr:row>17</xdr:row>
      <xdr:rowOff>37800</xdr:rowOff>
    </xdr:to>
    <xdr:sp macro="" textlink="">
      <xdr:nvSpPr>
        <xdr:cNvPr id="17" name="CustomShape 1"/>
        <xdr:cNvSpPr/>
      </xdr:nvSpPr>
      <xdr:spPr>
        <a:xfrm>
          <a:off x="3009960" y="4267800"/>
          <a:ext cx="409680" cy="311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Eｱ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14</xdr:col>
      <xdr:colOff>190440</xdr:colOff>
      <xdr:row>15</xdr:row>
      <xdr:rowOff>429480</xdr:rowOff>
    </xdr:from>
    <xdr:to>
      <xdr:col>16</xdr:col>
      <xdr:colOff>47880</xdr:colOff>
      <xdr:row>17</xdr:row>
      <xdr:rowOff>37800</xdr:rowOff>
    </xdr:to>
    <xdr:sp macro="" textlink="">
      <xdr:nvSpPr>
        <xdr:cNvPr id="18" name="CustomShape 1"/>
        <xdr:cNvSpPr/>
      </xdr:nvSpPr>
      <xdr:spPr>
        <a:xfrm>
          <a:off x="4105080" y="4267800"/>
          <a:ext cx="409680" cy="311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Eｲ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10</xdr:col>
      <xdr:colOff>209520</xdr:colOff>
      <xdr:row>21</xdr:row>
      <xdr:rowOff>428760</xdr:rowOff>
    </xdr:from>
    <xdr:to>
      <xdr:col>12</xdr:col>
      <xdr:colOff>66960</xdr:colOff>
      <xdr:row>22</xdr:row>
      <xdr:rowOff>237600</xdr:rowOff>
    </xdr:to>
    <xdr:sp macro="" textlink="">
      <xdr:nvSpPr>
        <xdr:cNvPr id="19" name="CustomShape 1"/>
        <xdr:cNvSpPr/>
      </xdr:nvSpPr>
      <xdr:spPr>
        <a:xfrm>
          <a:off x="3019320" y="5922720"/>
          <a:ext cx="409680" cy="273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Fｱ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14</xdr:col>
      <xdr:colOff>200160</xdr:colOff>
      <xdr:row>21</xdr:row>
      <xdr:rowOff>428760</xdr:rowOff>
    </xdr:from>
    <xdr:to>
      <xdr:col>16</xdr:col>
      <xdr:colOff>57600</xdr:colOff>
      <xdr:row>22</xdr:row>
      <xdr:rowOff>237600</xdr:rowOff>
    </xdr:to>
    <xdr:sp macro="" textlink="">
      <xdr:nvSpPr>
        <xdr:cNvPr id="20" name="CustomShape 1"/>
        <xdr:cNvSpPr/>
      </xdr:nvSpPr>
      <xdr:spPr>
        <a:xfrm>
          <a:off x="4114800" y="5922720"/>
          <a:ext cx="409680" cy="273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Fｲ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19050</xdr:colOff>
      <xdr:row>0</xdr:row>
      <xdr:rowOff>38160</xdr:rowOff>
    </xdr:from>
    <xdr:to>
      <xdr:col>27</xdr:col>
      <xdr:colOff>190230</xdr:colOff>
      <xdr:row>1</xdr:row>
      <xdr:rowOff>123675</xdr:rowOff>
    </xdr:to>
    <xdr:sp macro="" textlink="">
      <xdr:nvSpPr>
        <xdr:cNvPr id="2" name="CustomShape 1"/>
        <xdr:cNvSpPr/>
      </xdr:nvSpPr>
      <xdr:spPr>
        <a:xfrm>
          <a:off x="5295900" y="38160"/>
          <a:ext cx="1361805" cy="323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UD デジタル 教科書体 N-R"/>
              <a:ea typeface="UD デジタル 教科書体 N-R"/>
            </a:rPr>
            <a:t>2号①</a:t>
          </a:r>
          <a:r>
            <a:rPr lang="en-US" altLang="ja-JP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UD デジタル 教科書体 N-R"/>
              <a:ea typeface="UD デジタル 教科書体 N-R"/>
            </a:rPr>
            <a:t>-</a:t>
          </a:r>
          <a:r>
            <a:rPr lang="en-US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UD デジタル 教科書体 N-R"/>
              <a:ea typeface="UD デジタル 教科書体 N-R"/>
            </a:rPr>
            <a:t>イ</a:t>
          </a:r>
          <a:r>
            <a:rPr lang="en-US" altLang="ja-JP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UD デジタル 教科書体 N-R"/>
              <a:ea typeface="UD デジタル 教科書体 N-R"/>
            </a:rPr>
            <a:t>,</a:t>
          </a:r>
          <a:r>
            <a:rPr lang="ja-JP" altLang="en-US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UD デジタル 教科書体 N-R"/>
              <a:ea typeface="UD デジタル 教科書体 N-R"/>
            </a:rPr>
            <a:t>ロ対応</a:t>
          </a:r>
          <a:endParaRPr lang="en-US" sz="105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5</xdr:col>
      <xdr:colOff>198720</xdr:colOff>
      <xdr:row>15</xdr:row>
      <xdr:rowOff>419760</xdr:rowOff>
    </xdr:from>
    <xdr:to>
      <xdr:col>7</xdr:col>
      <xdr:colOff>60480</xdr:colOff>
      <xdr:row>17</xdr:row>
      <xdr:rowOff>121620</xdr:rowOff>
    </xdr:to>
    <xdr:sp macro="" textlink="">
      <xdr:nvSpPr>
        <xdr:cNvPr id="3" name="CustomShape 1"/>
        <xdr:cNvSpPr/>
      </xdr:nvSpPr>
      <xdr:spPr>
        <a:xfrm>
          <a:off x="1427445" y="3848760"/>
          <a:ext cx="338010" cy="35908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C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5</xdr:col>
      <xdr:colOff>214200</xdr:colOff>
      <xdr:row>21</xdr:row>
      <xdr:rowOff>426600</xdr:rowOff>
    </xdr:from>
    <xdr:to>
      <xdr:col>7</xdr:col>
      <xdr:colOff>75960</xdr:colOff>
      <xdr:row>23</xdr:row>
      <xdr:rowOff>120375</xdr:rowOff>
    </xdr:to>
    <xdr:sp macro="" textlink="">
      <xdr:nvSpPr>
        <xdr:cNvPr id="4" name="CustomShape 1"/>
        <xdr:cNvSpPr/>
      </xdr:nvSpPr>
      <xdr:spPr>
        <a:xfrm>
          <a:off x="1442925" y="5503425"/>
          <a:ext cx="338010" cy="36052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D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18</xdr:col>
      <xdr:colOff>176040</xdr:colOff>
      <xdr:row>15</xdr:row>
      <xdr:rowOff>404640</xdr:rowOff>
    </xdr:from>
    <xdr:to>
      <xdr:col>20</xdr:col>
      <xdr:colOff>37800</xdr:colOff>
      <xdr:row>17</xdr:row>
      <xdr:rowOff>125550</xdr:rowOff>
    </xdr:to>
    <xdr:sp macro="" textlink="">
      <xdr:nvSpPr>
        <xdr:cNvPr id="5" name="CustomShape 1"/>
        <xdr:cNvSpPr/>
      </xdr:nvSpPr>
      <xdr:spPr>
        <a:xfrm>
          <a:off x="4500390" y="3833640"/>
          <a:ext cx="338010" cy="35908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E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18</xdr:col>
      <xdr:colOff>191160</xdr:colOff>
      <xdr:row>21</xdr:row>
      <xdr:rowOff>411480</xdr:rowOff>
    </xdr:from>
    <xdr:to>
      <xdr:col>20</xdr:col>
      <xdr:colOff>52920</xdr:colOff>
      <xdr:row>23</xdr:row>
      <xdr:rowOff>124305</xdr:rowOff>
    </xdr:to>
    <xdr:sp macro="" textlink="">
      <xdr:nvSpPr>
        <xdr:cNvPr id="6" name="CustomShape 1"/>
        <xdr:cNvSpPr/>
      </xdr:nvSpPr>
      <xdr:spPr>
        <a:xfrm>
          <a:off x="4515510" y="5488305"/>
          <a:ext cx="338010" cy="36052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F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205920</xdr:colOff>
      <xdr:row>15</xdr:row>
      <xdr:rowOff>419760</xdr:rowOff>
    </xdr:from>
    <xdr:to>
      <xdr:col>26</xdr:col>
      <xdr:colOff>15840</xdr:colOff>
      <xdr:row>17</xdr:row>
      <xdr:rowOff>121620</xdr:rowOff>
    </xdr:to>
    <xdr:sp macro="" textlink="">
      <xdr:nvSpPr>
        <xdr:cNvPr id="7" name="CustomShape 1"/>
        <xdr:cNvSpPr/>
      </xdr:nvSpPr>
      <xdr:spPr>
        <a:xfrm>
          <a:off x="5720895" y="3848760"/>
          <a:ext cx="524295" cy="35908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C+E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205920</xdr:colOff>
      <xdr:row>21</xdr:row>
      <xdr:rowOff>419040</xdr:rowOff>
    </xdr:from>
    <xdr:to>
      <xdr:col>26</xdr:col>
      <xdr:colOff>15840</xdr:colOff>
      <xdr:row>23</xdr:row>
      <xdr:rowOff>122340</xdr:rowOff>
    </xdr:to>
    <xdr:sp macro="" textlink="">
      <xdr:nvSpPr>
        <xdr:cNvPr id="8" name="CustomShape 1"/>
        <xdr:cNvSpPr/>
      </xdr:nvSpPr>
      <xdr:spPr>
        <a:xfrm>
          <a:off x="5720895" y="5495865"/>
          <a:ext cx="524295" cy="36052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D+F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5</xdr:col>
      <xdr:colOff>206640</xdr:colOff>
      <xdr:row>36</xdr:row>
      <xdr:rowOff>182880</xdr:rowOff>
    </xdr:from>
    <xdr:to>
      <xdr:col>8</xdr:col>
      <xdr:colOff>15840</xdr:colOff>
      <xdr:row>38</xdr:row>
      <xdr:rowOff>45420</xdr:rowOff>
    </xdr:to>
    <xdr:sp macro="" textlink="">
      <xdr:nvSpPr>
        <xdr:cNvPr id="9" name="CustomShape 1"/>
        <xdr:cNvSpPr/>
      </xdr:nvSpPr>
      <xdr:spPr>
        <a:xfrm>
          <a:off x="1435365" y="8193405"/>
          <a:ext cx="523575" cy="33879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C+E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228600</xdr:colOff>
      <xdr:row>36</xdr:row>
      <xdr:rowOff>175320</xdr:rowOff>
    </xdr:from>
    <xdr:to>
      <xdr:col>3</xdr:col>
      <xdr:colOff>38355</xdr:colOff>
      <xdr:row>38</xdr:row>
      <xdr:rowOff>37860</xdr:rowOff>
    </xdr:to>
    <xdr:sp macro="" textlink="">
      <xdr:nvSpPr>
        <xdr:cNvPr id="10" name="CustomShape 1"/>
        <xdr:cNvSpPr/>
      </xdr:nvSpPr>
      <xdr:spPr>
        <a:xfrm>
          <a:off x="228600" y="8185845"/>
          <a:ext cx="524130" cy="33879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D+F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191160</xdr:colOff>
      <xdr:row>41</xdr:row>
      <xdr:rowOff>30600</xdr:rowOff>
    </xdr:from>
    <xdr:to>
      <xdr:col>4</xdr:col>
      <xdr:colOff>237660</xdr:colOff>
      <xdr:row>42</xdr:row>
      <xdr:rowOff>114060</xdr:rowOff>
    </xdr:to>
    <xdr:sp macro="" textlink="">
      <xdr:nvSpPr>
        <xdr:cNvPr id="11" name="CustomShape 1"/>
        <xdr:cNvSpPr/>
      </xdr:nvSpPr>
      <xdr:spPr>
        <a:xfrm>
          <a:off x="705510" y="8869800"/>
          <a:ext cx="522750" cy="32158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D+F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5</xdr:col>
      <xdr:colOff>198720</xdr:colOff>
      <xdr:row>26</xdr:row>
      <xdr:rowOff>176040</xdr:rowOff>
    </xdr:from>
    <xdr:to>
      <xdr:col>7</xdr:col>
      <xdr:colOff>60480</xdr:colOff>
      <xdr:row>28</xdr:row>
      <xdr:rowOff>38580</xdr:rowOff>
    </xdr:to>
    <xdr:sp macro="" textlink="">
      <xdr:nvSpPr>
        <xdr:cNvPr id="12" name="CustomShape 1"/>
        <xdr:cNvSpPr/>
      </xdr:nvSpPr>
      <xdr:spPr>
        <a:xfrm>
          <a:off x="1427445" y="6624465"/>
          <a:ext cx="338010" cy="33879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C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259200</xdr:colOff>
      <xdr:row>26</xdr:row>
      <xdr:rowOff>183600</xdr:rowOff>
    </xdr:from>
    <xdr:to>
      <xdr:col>2</xdr:col>
      <xdr:colOff>103290</xdr:colOff>
      <xdr:row>28</xdr:row>
      <xdr:rowOff>46140</xdr:rowOff>
    </xdr:to>
    <xdr:sp macro="" textlink="">
      <xdr:nvSpPr>
        <xdr:cNvPr id="13" name="CustomShape 1"/>
        <xdr:cNvSpPr/>
      </xdr:nvSpPr>
      <xdr:spPr>
        <a:xfrm>
          <a:off x="259200" y="6632025"/>
          <a:ext cx="339390" cy="33879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D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214200</xdr:colOff>
      <xdr:row>31</xdr:row>
      <xdr:rowOff>46440</xdr:rowOff>
    </xdr:from>
    <xdr:to>
      <xdr:col>4</xdr:col>
      <xdr:colOff>75960</xdr:colOff>
      <xdr:row>32</xdr:row>
      <xdr:rowOff>129180</xdr:rowOff>
    </xdr:to>
    <xdr:sp macro="" textlink="">
      <xdr:nvSpPr>
        <xdr:cNvPr id="14" name="CustomShape 1"/>
        <xdr:cNvSpPr/>
      </xdr:nvSpPr>
      <xdr:spPr>
        <a:xfrm>
          <a:off x="728550" y="7323540"/>
          <a:ext cx="338010" cy="32086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D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248040</xdr:colOff>
      <xdr:row>8</xdr:row>
      <xdr:rowOff>564120</xdr:rowOff>
    </xdr:from>
    <xdr:to>
      <xdr:col>2</xdr:col>
      <xdr:colOff>43335</xdr:colOff>
      <xdr:row>11</xdr:row>
      <xdr:rowOff>4470</xdr:rowOff>
    </xdr:to>
    <xdr:sp macro="" textlink="">
      <xdr:nvSpPr>
        <xdr:cNvPr id="15" name="CustomShape 1"/>
        <xdr:cNvSpPr/>
      </xdr:nvSpPr>
      <xdr:spPr>
        <a:xfrm>
          <a:off x="248040" y="2335770"/>
          <a:ext cx="281070" cy="43095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A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8</xdr:col>
      <xdr:colOff>207360</xdr:colOff>
      <xdr:row>8</xdr:row>
      <xdr:rowOff>555120</xdr:rowOff>
    </xdr:from>
    <xdr:to>
      <xdr:col>9</xdr:col>
      <xdr:colOff>209880</xdr:colOff>
      <xdr:row>10</xdr:row>
      <xdr:rowOff>151965</xdr:rowOff>
    </xdr:to>
    <xdr:sp macro="" textlink="">
      <xdr:nvSpPr>
        <xdr:cNvPr id="16" name="CustomShape 1"/>
        <xdr:cNvSpPr/>
      </xdr:nvSpPr>
      <xdr:spPr>
        <a:xfrm>
          <a:off x="2150460" y="2326770"/>
          <a:ext cx="240645" cy="40647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4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B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10</xdr:col>
      <xdr:colOff>200160</xdr:colOff>
      <xdr:row>15</xdr:row>
      <xdr:rowOff>429480</xdr:rowOff>
    </xdr:from>
    <xdr:to>
      <xdr:col>12</xdr:col>
      <xdr:colOff>57600</xdr:colOff>
      <xdr:row>17</xdr:row>
      <xdr:rowOff>66375</xdr:rowOff>
    </xdr:to>
    <xdr:sp macro="" textlink="">
      <xdr:nvSpPr>
        <xdr:cNvPr id="17" name="CustomShape 1"/>
        <xdr:cNvSpPr/>
      </xdr:nvSpPr>
      <xdr:spPr>
        <a:xfrm>
          <a:off x="2619510" y="3858480"/>
          <a:ext cx="333690" cy="30364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Eｱ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14</xdr:col>
      <xdr:colOff>190440</xdr:colOff>
      <xdr:row>15</xdr:row>
      <xdr:rowOff>429480</xdr:rowOff>
    </xdr:from>
    <xdr:to>
      <xdr:col>16</xdr:col>
      <xdr:colOff>47880</xdr:colOff>
      <xdr:row>17</xdr:row>
      <xdr:rowOff>66375</xdr:rowOff>
    </xdr:to>
    <xdr:sp macro="" textlink="">
      <xdr:nvSpPr>
        <xdr:cNvPr id="18" name="CustomShape 1"/>
        <xdr:cNvSpPr/>
      </xdr:nvSpPr>
      <xdr:spPr>
        <a:xfrm>
          <a:off x="3562290" y="3858480"/>
          <a:ext cx="333690" cy="30364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Eｲ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10</xdr:col>
      <xdr:colOff>209520</xdr:colOff>
      <xdr:row>21</xdr:row>
      <xdr:rowOff>428760</xdr:rowOff>
    </xdr:from>
    <xdr:to>
      <xdr:col>12</xdr:col>
      <xdr:colOff>66960</xdr:colOff>
      <xdr:row>23</xdr:row>
      <xdr:rowOff>28050</xdr:rowOff>
    </xdr:to>
    <xdr:sp macro="" textlink="">
      <xdr:nvSpPr>
        <xdr:cNvPr id="19" name="CustomShape 1"/>
        <xdr:cNvSpPr/>
      </xdr:nvSpPr>
      <xdr:spPr>
        <a:xfrm>
          <a:off x="2628870" y="5505585"/>
          <a:ext cx="333690" cy="266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Fｱ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14</xdr:col>
      <xdr:colOff>200160</xdr:colOff>
      <xdr:row>21</xdr:row>
      <xdr:rowOff>428760</xdr:rowOff>
    </xdr:from>
    <xdr:to>
      <xdr:col>16</xdr:col>
      <xdr:colOff>57600</xdr:colOff>
      <xdr:row>23</xdr:row>
      <xdr:rowOff>28050</xdr:rowOff>
    </xdr:to>
    <xdr:sp macro="" textlink="">
      <xdr:nvSpPr>
        <xdr:cNvPr id="20" name="CustomShape 1"/>
        <xdr:cNvSpPr/>
      </xdr:nvSpPr>
      <xdr:spPr>
        <a:xfrm>
          <a:off x="3572010" y="5505585"/>
          <a:ext cx="333690" cy="266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Fｲ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16</xdr:col>
      <xdr:colOff>0</xdr:colOff>
      <xdr:row>1</xdr:row>
      <xdr:rowOff>228600</xdr:rowOff>
    </xdr:from>
    <xdr:to>
      <xdr:col>27</xdr:col>
      <xdr:colOff>171450</xdr:colOff>
      <xdr:row>8</xdr:row>
      <xdr:rowOff>390525</xdr:rowOff>
    </xdr:to>
    <xdr:sp macro="" textlink="">
      <xdr:nvSpPr>
        <xdr:cNvPr id="21" name="CustomShape 1"/>
        <xdr:cNvSpPr/>
      </xdr:nvSpPr>
      <xdr:spPr>
        <a:xfrm>
          <a:off x="3810000" y="466725"/>
          <a:ext cx="2790825" cy="1695450"/>
        </a:xfrm>
        <a:prstGeom prst="wedgeRoundRectCallout">
          <a:avLst>
            <a:gd name="adj1" fmla="val -74515"/>
            <a:gd name="adj2" fmla="val 13953"/>
            <a:gd name="adj3" fmla="val 16667"/>
          </a:avLst>
        </a:prstGeom>
        <a:solidFill>
          <a:srgbClr val="FFFFFF"/>
        </a:solidFill>
        <a:ln w="12600">
          <a:solidFill>
            <a:srgbClr val="FF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※「直近１年間」とは、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　  申請月の前月または前々月までの
  　12か月を指します。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u="sng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５月に申請の場合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　　令和３年４月～令和４年３月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　　　　または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　　令和３年５月～令和４年４月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17</xdr:col>
      <xdr:colOff>76200</xdr:colOff>
      <xdr:row>25</xdr:row>
      <xdr:rowOff>66676</xdr:rowOff>
    </xdr:from>
    <xdr:to>
      <xdr:col>27</xdr:col>
      <xdr:colOff>180975</xdr:colOff>
      <xdr:row>36</xdr:row>
      <xdr:rowOff>95251</xdr:rowOff>
    </xdr:to>
    <xdr:sp macro="" textlink="">
      <xdr:nvSpPr>
        <xdr:cNvPr id="22" name="CustomShape 1"/>
        <xdr:cNvSpPr/>
      </xdr:nvSpPr>
      <xdr:spPr>
        <a:xfrm>
          <a:off x="4124325" y="6286501"/>
          <a:ext cx="2486025" cy="1828800"/>
        </a:xfrm>
        <a:prstGeom prst="wedgeRoundRectCallout">
          <a:avLst>
            <a:gd name="adj1" fmla="val -117141"/>
            <a:gd name="adj2" fmla="val -139378"/>
            <a:gd name="adj3" fmla="val 16667"/>
          </a:avLst>
        </a:prstGeom>
        <a:solidFill>
          <a:srgbClr val="FFFFFF"/>
        </a:solidFill>
        <a:ln w="12600">
          <a:solidFill>
            <a:srgbClr val="FF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※「最近1か月」とは、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　  申請月の前月または前々月を</a:t>
          </a:r>
        </a:p>
        <a:p>
          <a:pPr>
            <a:lnSpc>
              <a:spcPct val="100000"/>
            </a:lnSpc>
          </a:pPr>
          <a:r>
            <a:rPr lang="ja-JP" alt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　</a:t>
          </a: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指します。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u="sng" strike="noStrike" spc="-1">
            <a:solidFill>
              <a:srgbClr val="FF0000"/>
            </a:solidFill>
            <a:uFill>
              <a:solidFill>
                <a:srgbClr val="FFFFFF"/>
              </a:solidFill>
            </a:uFill>
            <a:latin typeface="Calibri"/>
          </a:endParaRPr>
        </a:p>
        <a:p>
          <a:pPr>
            <a:lnSpc>
              <a:spcPct val="100000"/>
            </a:lnSpc>
          </a:pPr>
          <a:r>
            <a:rPr lang="en-US" sz="1100" b="0" u="sng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５月に申請の場合</a:t>
          </a: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＜最近1か月での比較月例＞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　　３月・４月・５月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　　　　または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　　４月・５月・６月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ja-JP" altLang="en-US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　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5"/>
  <sheetViews>
    <sheetView tabSelected="1" zoomScaleNormal="100" zoomScalePageLayoutView="60" workbookViewId="0">
      <selection activeCell="C7" sqref="C7"/>
    </sheetView>
  </sheetViews>
  <sheetFormatPr defaultRowHeight="18.75"/>
  <cols>
    <col min="1" max="1" width="3.625" style="1"/>
    <col min="2" max="28" width="3.125" style="1"/>
    <col min="29" max="62" width="3.625" style="1"/>
    <col min="63" max="1025" width="9" style="1"/>
  </cols>
  <sheetData>
    <row r="1" spans="1:1025" s="5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ht="27" customHeight="1">
      <c r="A2" s="109" t="s">
        <v>32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5" s="5" customFormat="1" ht="18" customHeight="1">
      <c r="A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MK3" s="1"/>
    </row>
    <row r="4" spans="1:1025">
      <c r="A4" s="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5" ht="14.25" customHeight="1">
      <c r="A5" s="6"/>
      <c r="B5" s="6"/>
      <c r="C5" s="6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6"/>
      <c r="U5" s="6"/>
      <c r="V5" s="6"/>
      <c r="W5" s="6"/>
      <c r="X5" s="6"/>
      <c r="Y5" s="6"/>
      <c r="Z5" s="6"/>
      <c r="AA5" s="6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5" ht="16.5" customHeight="1">
      <c r="A6" s="78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8"/>
      <c r="V6" s="6"/>
      <c r="W6" s="6"/>
      <c r="X6" s="6"/>
      <c r="Y6" s="6"/>
      <c r="Z6" s="6"/>
      <c r="AA6" s="6"/>
      <c r="AB6" s="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5" ht="18.75" customHeight="1">
      <c r="A7" s="8" t="s">
        <v>1</v>
      </c>
      <c r="B7" s="6"/>
      <c r="C7" s="73"/>
      <c r="D7" s="8" t="s">
        <v>2</v>
      </c>
      <c r="E7" s="73"/>
      <c r="F7" s="8" t="s">
        <v>3</v>
      </c>
      <c r="G7" s="8" t="s">
        <v>4</v>
      </c>
      <c r="H7" s="6"/>
      <c r="I7" s="9" t="s">
        <v>5</v>
      </c>
      <c r="J7" s="73"/>
      <c r="K7" s="8" t="s">
        <v>2</v>
      </c>
      <c r="L7" s="73"/>
      <c r="M7" s="8" t="s">
        <v>6</v>
      </c>
      <c r="N7" s="6"/>
      <c r="O7" s="6"/>
      <c r="P7" s="10" t="str">
        <f>IF(L7="","",IF(L7=12,IF(E7=1,IF(C7=J7,"","入力年月をご確認ください"),"入力年月をご確認ください"),IF(L7+1=E7,IF(C7+1=J7,"","入力年月をご確認ください"),"入力年月をご確認ください")))</f>
        <v/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5" s="13" customFormat="1" ht="7.5" customHeight="1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1025" ht="46.5" customHeight="1">
      <c r="A9" s="6"/>
      <c r="B9" s="110" t="s">
        <v>44</v>
      </c>
      <c r="C9" s="111"/>
      <c r="D9" s="111"/>
      <c r="E9" s="111"/>
      <c r="F9" s="111"/>
      <c r="G9" s="111"/>
      <c r="H9" s="111"/>
      <c r="I9" s="111"/>
      <c r="J9" s="112" t="s">
        <v>7</v>
      </c>
      <c r="K9" s="112"/>
      <c r="L9" s="112"/>
      <c r="M9" s="112"/>
      <c r="N9" s="112"/>
      <c r="O9" s="112"/>
      <c r="P9" s="112"/>
      <c r="Q9" s="112"/>
      <c r="R9"/>
      <c r="S9"/>
      <c r="T9" s="113" t="s">
        <v>8</v>
      </c>
      <c r="U9" s="113"/>
      <c r="V9" s="113"/>
      <c r="W9" s="113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5" s="15" customFormat="1" ht="12" customHeight="1">
      <c r="A10" s="14"/>
      <c r="B10" s="114"/>
      <c r="C10" s="114"/>
      <c r="D10" s="114"/>
      <c r="E10" s="114"/>
      <c r="F10" s="114"/>
      <c r="G10" s="114"/>
      <c r="H10" s="115" t="s">
        <v>33</v>
      </c>
      <c r="I10" s="116"/>
      <c r="J10" s="114"/>
      <c r="K10" s="114"/>
      <c r="L10" s="114"/>
      <c r="M10" s="114"/>
      <c r="N10" s="114"/>
      <c r="O10" s="114"/>
      <c r="P10" s="117" t="s">
        <v>33</v>
      </c>
      <c r="Q10" s="118"/>
      <c r="T10" s="16" t="s">
        <v>9</v>
      </c>
      <c r="U10" s="17"/>
      <c r="V10" s="17"/>
      <c r="W10" s="18"/>
    </row>
    <row r="11" spans="1:1025" ht="12" customHeight="1">
      <c r="A11" s="14"/>
      <c r="B11" s="114"/>
      <c r="C11" s="114"/>
      <c r="D11" s="114"/>
      <c r="E11" s="114"/>
      <c r="F11" s="114"/>
      <c r="G11" s="114"/>
      <c r="H11" s="116"/>
      <c r="I11" s="116"/>
      <c r="J11" s="114"/>
      <c r="K11" s="114"/>
      <c r="L11" s="114"/>
      <c r="M11" s="114"/>
      <c r="N11" s="114"/>
      <c r="O11" s="114"/>
      <c r="P11" s="118"/>
      <c r="Q11" s="118"/>
      <c r="R11"/>
      <c r="S11"/>
      <c r="T11" s="119" t="str">
        <f>IF(J10="","",ROUNDDOWN(B10/J10*100,1))</f>
        <v/>
      </c>
      <c r="U11" s="119"/>
      <c r="V11" s="119"/>
      <c r="W11" s="19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5" s="21" customFormat="1" ht="12" customHeight="1">
      <c r="A12" s="20"/>
      <c r="B12" s="114"/>
      <c r="C12" s="114"/>
      <c r="D12" s="114"/>
      <c r="E12" s="114"/>
      <c r="F12" s="114"/>
      <c r="G12" s="114"/>
      <c r="H12" s="116"/>
      <c r="I12" s="116"/>
      <c r="J12" s="114"/>
      <c r="K12" s="114"/>
      <c r="L12" s="114"/>
      <c r="M12" s="114"/>
      <c r="N12" s="114"/>
      <c r="O12" s="114"/>
      <c r="P12" s="118"/>
      <c r="Q12" s="118"/>
      <c r="T12" s="119"/>
      <c r="U12" s="119"/>
      <c r="V12" s="119"/>
      <c r="W12" s="22" t="s">
        <v>10</v>
      </c>
      <c r="X12" s="21" t="s">
        <v>11</v>
      </c>
    </row>
    <row r="13" spans="1:1025" ht="15" customHeight="1">
      <c r="A13" s="20"/>
      <c r="B13" s="23"/>
      <c r="C13" s="23"/>
      <c r="D13" s="23"/>
      <c r="E13" s="23"/>
      <c r="F13" s="20"/>
      <c r="G13" s="24"/>
      <c r="H13" s="24"/>
      <c r="I13" s="24"/>
      <c r="J13" s="24"/>
      <c r="K13" s="24"/>
      <c r="L13" s="24"/>
      <c r="M13"/>
      <c r="N13"/>
      <c r="O13"/>
      <c r="P13"/>
      <c r="Q13"/>
      <c r="R13"/>
      <c r="S13"/>
      <c r="T13" s="88" t="s">
        <v>12</v>
      </c>
      <c r="U13" s="88"/>
      <c r="V13" s="88"/>
      <c r="W13" s="88"/>
      <c r="X13" s="88"/>
      <c r="Y13" s="88"/>
      <c r="Z13" s="88"/>
      <c r="AA13" s="88"/>
      <c r="AB13" s="88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5" ht="14.25" customHeight="1">
      <c r="A14" s="20"/>
      <c r="B14" s="23"/>
      <c r="C14" s="23"/>
      <c r="D14" s="23"/>
      <c r="E14" s="23"/>
      <c r="F14" s="20"/>
      <c r="G14" s="24"/>
      <c r="H14" s="24"/>
      <c r="I14" s="24"/>
      <c r="J14" s="24"/>
      <c r="K14" s="24"/>
      <c r="L14" s="24"/>
      <c r="M14"/>
      <c r="N14"/>
      <c r="O14"/>
      <c r="P14"/>
      <c r="Q14"/>
      <c r="R14"/>
      <c r="S14"/>
      <c r="T14" s="88"/>
      <c r="U14" s="88"/>
      <c r="V14" s="88"/>
      <c r="W14" s="88"/>
      <c r="X14" s="88"/>
      <c r="Y14" s="88"/>
      <c r="Z14" s="88"/>
      <c r="AA14" s="88"/>
      <c r="AB14" s="88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5">
      <c r="A15" s="25" t="s">
        <v>13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5" ht="36.6" customHeight="1">
      <c r="A16"/>
      <c r="B16" s="107" t="s">
        <v>14</v>
      </c>
      <c r="C16" s="107"/>
      <c r="D16" s="107"/>
      <c r="E16" s="107"/>
      <c r="F16"/>
      <c r="G16" s="26"/>
      <c r="H16" s="27" t="s">
        <v>2</v>
      </c>
      <c r="I16" s="28"/>
      <c r="J16" s="29" t="s">
        <v>3</v>
      </c>
      <c r="K16"/>
      <c r="L16" s="30"/>
      <c r="M16" s="31" t="s">
        <v>2</v>
      </c>
      <c r="N16" s="32"/>
      <c r="O16" s="33" t="s">
        <v>3</v>
      </c>
      <c r="P16" s="30"/>
      <c r="Q16" s="31" t="s">
        <v>2</v>
      </c>
      <c r="R16" s="32"/>
      <c r="S16" s="33" t="s">
        <v>3</v>
      </c>
      <c r="T16" s="95" t="s">
        <v>15</v>
      </c>
      <c r="U16" s="95"/>
      <c r="V16" s="95"/>
      <c r="W16" s="95"/>
      <c r="X16"/>
      <c r="Y16" s="108" t="s">
        <v>16</v>
      </c>
      <c r="Z16" s="108"/>
      <c r="AA16" s="108"/>
      <c r="AB16" s="108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15" customFormat="1" ht="18.75" customHeight="1">
      <c r="B17" s="97" t="s">
        <v>17</v>
      </c>
      <c r="C17" s="97"/>
      <c r="D17" s="97"/>
      <c r="E17" s="97"/>
      <c r="G17" s="98"/>
      <c r="H17" s="98"/>
      <c r="I17" s="98"/>
      <c r="J17" s="98"/>
      <c r="L17" s="99"/>
      <c r="M17" s="99"/>
      <c r="N17" s="99"/>
      <c r="O17" s="99"/>
      <c r="P17" s="100"/>
      <c r="Q17" s="100"/>
      <c r="R17" s="100"/>
      <c r="S17" s="100"/>
      <c r="T17" s="34" t="s">
        <v>18</v>
      </c>
      <c r="U17" s="35"/>
      <c r="V17" s="35"/>
      <c r="W17" s="36"/>
      <c r="Y17" s="37"/>
      <c r="Z17" s="38"/>
      <c r="AA17" s="38"/>
      <c r="AB17" s="39"/>
    </row>
    <row r="18" spans="1:1024">
      <c r="A18"/>
      <c r="B18" s="97"/>
      <c r="C18" s="97"/>
      <c r="D18" s="97"/>
      <c r="E18" s="97"/>
      <c r="F18"/>
      <c r="G18" s="98"/>
      <c r="H18" s="98"/>
      <c r="I18" s="98"/>
      <c r="J18" s="98"/>
      <c r="K18"/>
      <c r="L18" s="99"/>
      <c r="M18" s="99"/>
      <c r="N18" s="99"/>
      <c r="O18" s="99"/>
      <c r="P18" s="100"/>
      <c r="Q18" s="100"/>
      <c r="R18" s="100"/>
      <c r="S18" s="100"/>
      <c r="T18" s="101" t="str">
        <f>IF(G17=0,"",L17+P17)</f>
        <v/>
      </c>
      <c r="U18" s="101"/>
      <c r="V18" s="101"/>
      <c r="W18" s="101"/>
      <c r="X18"/>
      <c r="Y18" s="102" t="str">
        <f>IF(G17=0,"",G17+T18)</f>
        <v/>
      </c>
      <c r="Z18" s="102"/>
      <c r="AA18" s="102"/>
      <c r="AB18" s="102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s="21" customFormat="1" ht="18.75" customHeight="1">
      <c r="B19" s="97"/>
      <c r="C19" s="97"/>
      <c r="D19" s="97"/>
      <c r="E19" s="97"/>
      <c r="G19" s="40"/>
      <c r="H19" s="41"/>
      <c r="I19" s="41"/>
      <c r="J19" s="74" t="s">
        <v>33</v>
      </c>
      <c r="K19" s="42"/>
      <c r="L19" s="43"/>
      <c r="M19" s="44"/>
      <c r="N19" s="44"/>
      <c r="O19" s="75" t="s">
        <v>33</v>
      </c>
      <c r="P19" s="43"/>
      <c r="Q19" s="44"/>
      <c r="R19" s="44"/>
      <c r="S19" s="76" t="s">
        <v>33</v>
      </c>
      <c r="T19" s="103" t="s">
        <v>33</v>
      </c>
      <c r="U19" s="104"/>
      <c r="V19" s="104"/>
      <c r="W19" s="104"/>
      <c r="X19" s="42"/>
      <c r="Y19" s="105" t="s">
        <v>33</v>
      </c>
      <c r="Z19" s="106"/>
      <c r="AA19" s="106"/>
      <c r="AB19" s="106"/>
    </row>
    <row r="21" spans="1:1024">
      <c r="A21" s="45" t="s">
        <v>19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36.6" customHeight="1">
      <c r="A22"/>
      <c r="B22" s="94" t="s">
        <v>20</v>
      </c>
      <c r="C22" s="94"/>
      <c r="D22" s="94"/>
      <c r="E22" s="94"/>
      <c r="F22"/>
      <c r="G22" s="26"/>
      <c r="H22" s="46" t="s">
        <v>2</v>
      </c>
      <c r="I22" s="47"/>
      <c r="J22" s="48" t="s">
        <v>3</v>
      </c>
      <c r="K22" s="49"/>
      <c r="L22" s="30"/>
      <c r="M22" s="50" t="s">
        <v>2</v>
      </c>
      <c r="N22" s="32"/>
      <c r="O22" s="51" t="s">
        <v>3</v>
      </c>
      <c r="P22" s="30"/>
      <c r="Q22" s="50" t="s">
        <v>2</v>
      </c>
      <c r="R22" s="32"/>
      <c r="S22" s="51" t="s">
        <v>3</v>
      </c>
      <c r="T22" s="95" t="s">
        <v>21</v>
      </c>
      <c r="U22" s="95"/>
      <c r="V22" s="95"/>
      <c r="W22" s="95"/>
      <c r="X22"/>
      <c r="Y22" s="96" t="s">
        <v>22</v>
      </c>
      <c r="Z22" s="96"/>
      <c r="AA22" s="96"/>
      <c r="AB22" s="96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s="15" customFormat="1" ht="18.75" customHeight="1">
      <c r="B23" s="97" t="s">
        <v>17</v>
      </c>
      <c r="C23" s="97"/>
      <c r="D23" s="97"/>
      <c r="E23" s="97"/>
      <c r="G23" s="98"/>
      <c r="H23" s="98"/>
      <c r="I23" s="98"/>
      <c r="J23" s="98"/>
      <c r="K23" s="52"/>
      <c r="L23" s="99"/>
      <c r="M23" s="99"/>
      <c r="N23" s="99"/>
      <c r="O23" s="99"/>
      <c r="P23" s="100"/>
      <c r="Q23" s="100"/>
      <c r="R23" s="100"/>
      <c r="S23" s="100"/>
      <c r="T23" s="34" t="s">
        <v>23</v>
      </c>
      <c r="U23" s="35"/>
      <c r="V23" s="35"/>
      <c r="W23" s="36"/>
      <c r="Y23" s="37"/>
      <c r="Z23" s="38"/>
      <c r="AA23" s="38"/>
      <c r="AB23" s="39"/>
    </row>
    <row r="24" spans="1:1024">
      <c r="A24"/>
      <c r="B24" s="97"/>
      <c r="C24" s="97"/>
      <c r="D24" s="97"/>
      <c r="E24" s="97"/>
      <c r="F24"/>
      <c r="G24" s="98"/>
      <c r="H24" s="98"/>
      <c r="I24" s="98"/>
      <c r="J24" s="98"/>
      <c r="K24" s="53"/>
      <c r="L24" s="99"/>
      <c r="M24" s="99"/>
      <c r="N24" s="99"/>
      <c r="O24" s="99"/>
      <c r="P24" s="100"/>
      <c r="Q24" s="100"/>
      <c r="R24" s="100"/>
      <c r="S24" s="100"/>
      <c r="T24" s="101" t="str">
        <f>IF(G23=0,"",L23+P23)</f>
        <v/>
      </c>
      <c r="U24" s="101"/>
      <c r="V24" s="101"/>
      <c r="W24" s="101"/>
      <c r="X24"/>
      <c r="Y24" s="102" t="str">
        <f>IF(G23=0,"",G23+T24)</f>
        <v/>
      </c>
      <c r="Z24" s="102"/>
      <c r="AA24" s="102"/>
      <c r="AB24" s="102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s="21" customFormat="1" ht="15.75">
      <c r="B25" s="97"/>
      <c r="C25" s="97"/>
      <c r="D25" s="97"/>
      <c r="E25" s="97"/>
      <c r="G25" s="40"/>
      <c r="H25" s="41"/>
      <c r="I25" s="41"/>
      <c r="J25" s="74" t="s">
        <v>33</v>
      </c>
      <c r="K25" s="54"/>
      <c r="L25" s="43"/>
      <c r="M25" s="44"/>
      <c r="N25" s="44"/>
      <c r="O25" s="75" t="s">
        <v>38</v>
      </c>
      <c r="P25" s="43"/>
      <c r="Q25" s="44"/>
      <c r="R25" s="44"/>
      <c r="S25" s="77" t="s">
        <v>33</v>
      </c>
      <c r="T25" s="103" t="s">
        <v>33</v>
      </c>
      <c r="U25" s="104"/>
      <c r="V25" s="104"/>
      <c r="W25" s="104"/>
      <c r="Y25" s="105" t="s">
        <v>33</v>
      </c>
      <c r="Z25" s="106"/>
      <c r="AA25" s="106"/>
      <c r="AB25" s="106"/>
    </row>
    <row r="26" spans="1:1024">
      <c r="A26" s="21"/>
      <c r="B26" s="55"/>
      <c r="C26" s="55"/>
      <c r="D26" s="55"/>
      <c r="E26" s="55"/>
      <c r="F2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/>
      <c r="T26" s="56"/>
      <c r="U26" s="56"/>
      <c r="V26" s="56"/>
      <c r="W26" s="56"/>
      <c r="X26"/>
      <c r="Y26" s="56"/>
      <c r="Z26" s="56"/>
      <c r="AA26" s="56"/>
      <c r="AB26" s="5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57" t="s">
        <v>24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s="15" customFormat="1" ht="15.75">
      <c r="B28" s="37"/>
      <c r="C28" s="38"/>
      <c r="D28" s="38"/>
      <c r="E28" s="39"/>
      <c r="G28" s="37"/>
      <c r="H28" s="38"/>
      <c r="I28" s="38"/>
      <c r="J28" s="39"/>
    </row>
    <row r="29" spans="1:1024" ht="12" customHeight="1">
      <c r="A29"/>
      <c r="B29" s="86" t="str">
        <f>IF(G23=0,"",G23)</f>
        <v/>
      </c>
      <c r="C29" s="86"/>
      <c r="D29" s="86"/>
      <c r="E29" s="86"/>
      <c r="F29" s="57" t="s">
        <v>25</v>
      </c>
      <c r="G29" s="86" t="str">
        <f>IF(G17=0,"",G17)</f>
        <v/>
      </c>
      <c r="H29" s="86"/>
      <c r="I29" s="86"/>
      <c r="J29" s="86"/>
      <c r="K29"/>
      <c r="L29"/>
      <c r="M29"/>
      <c r="N29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2" customHeight="1">
      <c r="A30"/>
      <c r="B30" s="86"/>
      <c r="C30" s="86"/>
      <c r="D30" s="86"/>
      <c r="E30" s="86"/>
      <c r="F30"/>
      <c r="G30" s="86"/>
      <c r="H30" s="86"/>
      <c r="I30" s="86"/>
      <c r="J30" s="86"/>
      <c r="K30"/>
      <c r="L30"/>
      <c r="M30"/>
      <c r="N30"/>
      <c r="O30" s="34" t="s">
        <v>26</v>
      </c>
      <c r="P30" s="58"/>
      <c r="Q30" s="58"/>
      <c r="R30" s="58"/>
      <c r="S30" s="59"/>
      <c r="T30" s="90" t="s">
        <v>10</v>
      </c>
      <c r="U30" s="9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6.95" customHeight="1">
      <c r="A31"/>
      <c r="B31" s="60"/>
      <c r="C31" s="60"/>
      <c r="D31" s="60"/>
      <c r="E31" s="60"/>
      <c r="F31" s="60"/>
      <c r="G31" s="60"/>
      <c r="H31" s="60"/>
      <c r="I31" s="60"/>
      <c r="J31" s="60"/>
      <c r="K31" s="91" t="s">
        <v>27</v>
      </c>
      <c r="L31" s="91"/>
      <c r="M31" s="91"/>
      <c r="N31"/>
      <c r="O31" s="92" t="str">
        <f>IF(G23=0,"",ROUNDDOWN(((B29-G29)/D34)*100,1))</f>
        <v/>
      </c>
      <c r="P31" s="92"/>
      <c r="Q31" s="92"/>
      <c r="R31" s="92"/>
      <c r="S31" s="92"/>
      <c r="T31" s="90"/>
      <c r="U31" s="90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6.95" customHeight="1">
      <c r="A32"/>
      <c r="B32"/>
      <c r="C32"/>
      <c r="D32"/>
      <c r="E32"/>
      <c r="F32"/>
      <c r="G32"/>
      <c r="H32"/>
      <c r="I32"/>
      <c r="J32"/>
      <c r="K32" s="91"/>
      <c r="L32" s="91"/>
      <c r="M32" s="91"/>
      <c r="N32"/>
      <c r="O32" s="92"/>
      <c r="P32" s="92"/>
      <c r="Q32" s="92"/>
      <c r="R32" s="92"/>
      <c r="S32" s="92"/>
      <c r="T32" s="90"/>
      <c r="U32" s="90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5" customHeight="1">
      <c r="A33"/>
      <c r="B33"/>
      <c r="C33"/>
      <c r="D33" s="61"/>
      <c r="E33" s="62"/>
      <c r="F33" s="62"/>
      <c r="G33" s="62"/>
      <c r="H33" s="63"/>
      <c r="I33"/>
      <c r="J33"/>
      <c r="K33"/>
      <c r="L33"/>
      <c r="M33"/>
      <c r="N33"/>
      <c r="O33" s="92"/>
      <c r="P33" s="92"/>
      <c r="Q33" s="92"/>
      <c r="R33" s="92"/>
      <c r="S33" s="92"/>
      <c r="T33" s="90"/>
      <c r="U33" s="90"/>
      <c r="V33" s="21" t="s">
        <v>28</v>
      </c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2" customHeight="1">
      <c r="A34"/>
      <c r="B34"/>
      <c r="C34"/>
      <c r="D34" s="86" t="str">
        <f>IF(G23=0,"",G23)</f>
        <v/>
      </c>
      <c r="E34" s="86"/>
      <c r="F34" s="86"/>
      <c r="G34" s="86"/>
      <c r="H34" s="86"/>
      <c r="I34"/>
      <c r="J34"/>
      <c r="K34"/>
      <c r="L34"/>
      <c r="M34"/>
      <c r="N34"/>
      <c r="O34" s="88" t="s">
        <v>12</v>
      </c>
      <c r="P34" s="88"/>
      <c r="Q34" s="88"/>
      <c r="R34" s="88"/>
      <c r="S34" s="88"/>
      <c r="T34" s="88"/>
      <c r="U34" s="88"/>
      <c r="V34" s="88"/>
      <c r="W34" s="88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2" customHeight="1">
      <c r="A35"/>
      <c r="B35"/>
      <c r="C35"/>
      <c r="D35" s="86"/>
      <c r="E35" s="86"/>
      <c r="F35" s="86"/>
      <c r="G35" s="86"/>
      <c r="H35" s="86"/>
      <c r="I35"/>
      <c r="J35"/>
      <c r="K35"/>
      <c r="L35"/>
      <c r="M35"/>
      <c r="N35"/>
      <c r="O35" s="88"/>
      <c r="P35" s="88"/>
      <c r="Q35" s="88"/>
      <c r="R35" s="88"/>
      <c r="S35" s="88"/>
      <c r="T35" s="88"/>
      <c r="U35" s="88"/>
      <c r="V35" s="88"/>
      <c r="W35" s="88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2" customHeight="1">
      <c r="A36"/>
      <c r="B36"/>
      <c r="C36"/>
      <c r="D36" s="55"/>
      <c r="E36" s="55"/>
      <c r="F36" s="55"/>
      <c r="G36" s="55"/>
      <c r="H36" s="55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57" t="s">
        <v>29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s="15" customFormat="1" ht="15.75">
      <c r="B38" s="37"/>
      <c r="C38" s="38"/>
      <c r="D38" s="38"/>
      <c r="E38" s="39"/>
      <c r="G38" s="37"/>
      <c r="H38" s="38"/>
      <c r="I38" s="38"/>
      <c r="J38" s="39"/>
    </row>
    <row r="39" spans="1:1024" ht="12" customHeight="1">
      <c r="A39"/>
      <c r="B39" s="86" t="str">
        <f>Y24</f>
        <v/>
      </c>
      <c r="C39" s="86"/>
      <c r="D39" s="86"/>
      <c r="E39" s="86"/>
      <c r="F39" s="57" t="s">
        <v>25</v>
      </c>
      <c r="G39" s="86" t="str">
        <f>Y18</f>
        <v/>
      </c>
      <c r="H39" s="86"/>
      <c r="I39" s="86"/>
      <c r="J39" s="86"/>
      <c r="K39"/>
      <c r="L39"/>
      <c r="M39"/>
      <c r="N3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2" customHeight="1">
      <c r="A40"/>
      <c r="B40" s="86"/>
      <c r="C40" s="86"/>
      <c r="D40" s="86"/>
      <c r="E40" s="86"/>
      <c r="F40"/>
      <c r="G40" s="86"/>
      <c r="H40" s="86"/>
      <c r="I40" s="86"/>
      <c r="J40" s="86"/>
      <c r="K40"/>
      <c r="L40"/>
      <c r="M40"/>
      <c r="N40"/>
      <c r="O40" s="34" t="s">
        <v>30</v>
      </c>
      <c r="P40" s="58"/>
      <c r="Q40" s="58"/>
      <c r="R40" s="58"/>
      <c r="S40" s="59"/>
      <c r="T40" s="90" t="s">
        <v>10</v>
      </c>
      <c r="U40" s="9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6.95" customHeight="1">
      <c r="A41"/>
      <c r="B41" s="60"/>
      <c r="C41" s="60"/>
      <c r="D41" s="60"/>
      <c r="E41" s="60"/>
      <c r="F41" s="60"/>
      <c r="G41" s="60"/>
      <c r="H41" s="60"/>
      <c r="I41" s="60"/>
      <c r="J41" s="60"/>
      <c r="K41" s="91" t="s">
        <v>27</v>
      </c>
      <c r="L41" s="91"/>
      <c r="M41" s="91"/>
      <c r="N41"/>
      <c r="O41" s="92" t="str">
        <f>IF(G23=0,"",ROUNDDOWN(((B39-G39)/D44)*100,1))</f>
        <v/>
      </c>
      <c r="P41" s="92"/>
      <c r="Q41" s="92"/>
      <c r="R41" s="92"/>
      <c r="S41" s="92"/>
      <c r="T41" s="90"/>
      <c r="U41" s="90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6.95" customHeight="1">
      <c r="A42"/>
      <c r="B42"/>
      <c r="C42"/>
      <c r="D42"/>
      <c r="E42"/>
      <c r="F42"/>
      <c r="G42"/>
      <c r="H42"/>
      <c r="I42"/>
      <c r="J42"/>
      <c r="K42" s="91"/>
      <c r="L42" s="91"/>
      <c r="M42" s="91"/>
      <c r="N42"/>
      <c r="O42" s="92"/>
      <c r="P42" s="92"/>
      <c r="Q42" s="92"/>
      <c r="R42" s="92"/>
      <c r="S42" s="92"/>
      <c r="T42" s="90"/>
      <c r="U42" s="90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" customHeight="1">
      <c r="A43"/>
      <c r="B43"/>
      <c r="C43"/>
      <c r="D43" s="61"/>
      <c r="E43" s="62"/>
      <c r="F43" s="62"/>
      <c r="G43" s="62"/>
      <c r="H43" s="63"/>
      <c r="I43"/>
      <c r="J43"/>
      <c r="K43"/>
      <c r="L43"/>
      <c r="M43"/>
      <c r="N43"/>
      <c r="O43" s="92"/>
      <c r="P43" s="92"/>
      <c r="Q43" s="92"/>
      <c r="R43" s="92"/>
      <c r="S43" s="92"/>
      <c r="T43" s="90"/>
      <c r="U43" s="90"/>
      <c r="V43" s="21" t="s">
        <v>28</v>
      </c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2" customHeight="1">
      <c r="A44"/>
      <c r="B44"/>
      <c r="C44"/>
      <c r="D44" s="86" t="str">
        <f>Y24</f>
        <v/>
      </c>
      <c r="E44" s="86"/>
      <c r="F44" s="86"/>
      <c r="G44" s="86"/>
      <c r="H44" s="86"/>
      <c r="I44"/>
      <c r="J44"/>
      <c r="K44"/>
      <c r="L44"/>
      <c r="M44"/>
      <c r="N44"/>
      <c r="O44" s="88" t="s">
        <v>12</v>
      </c>
      <c r="P44" s="88"/>
      <c r="Q44" s="88"/>
      <c r="R44" s="88"/>
      <c r="S44" s="88"/>
      <c r="T44" s="88"/>
      <c r="U44" s="88"/>
      <c r="V44" s="88"/>
      <c r="W44" s="88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2" customHeight="1">
      <c r="A45"/>
      <c r="B45"/>
      <c r="C45"/>
      <c r="D45" s="86"/>
      <c r="E45" s="86"/>
      <c r="F45" s="86"/>
      <c r="G45" s="86"/>
      <c r="H45" s="86"/>
      <c r="I45"/>
      <c r="J45"/>
      <c r="K45"/>
      <c r="L45"/>
      <c r="M45"/>
      <c r="N45"/>
      <c r="O45" s="88"/>
      <c r="P45" s="88"/>
      <c r="Q45" s="88"/>
      <c r="R45" s="88"/>
      <c r="S45" s="88"/>
      <c r="T45" s="88"/>
      <c r="U45" s="88"/>
      <c r="V45" s="88"/>
      <c r="W45" s="88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57" t="s">
        <v>31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9" spans="1:1024">
      <c r="A49" s="70" t="s">
        <v>34</v>
      </c>
      <c r="B49" s="64"/>
      <c r="C49" s="64"/>
      <c r="D49" s="64"/>
      <c r="E49" s="64"/>
      <c r="F49" s="64"/>
      <c r="G49" s="64"/>
      <c r="H49" s="64"/>
      <c r="I49" s="64"/>
      <c r="J49" s="64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s="65" customFormat="1" ht="16.5">
      <c r="A50" s="71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P50" s="69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</row>
    <row r="51" spans="1:1024" ht="24.75" customHeight="1">
      <c r="A51" s="71"/>
      <c r="B51" s="72" t="s">
        <v>35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/>
      <c r="P51" s="69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24.75" customHeight="1">
      <c r="A52" s="67"/>
      <c r="B52" s="67" t="s">
        <v>36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8"/>
      <c r="N52" s="67"/>
      <c r="O52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8"/>
      <c r="AB52" s="67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24.75" customHeight="1">
      <c r="A53" s="67"/>
      <c r="B53" s="67" t="s">
        <v>37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8"/>
      <c r="AB53" s="67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s="21" customFormat="1" ht="23.2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</sheetData>
  <sheetProtection sheet="1" objects="1" scenarios="1" selectLockedCells="1"/>
  <mergeCells count="50">
    <mergeCell ref="A2:AB2"/>
    <mergeCell ref="B9:I9"/>
    <mergeCell ref="J9:Q9"/>
    <mergeCell ref="T9:W9"/>
    <mergeCell ref="B10:G12"/>
    <mergeCell ref="H10:I12"/>
    <mergeCell ref="J10:O12"/>
    <mergeCell ref="P10:Q12"/>
    <mergeCell ref="T11:V12"/>
    <mergeCell ref="B16:E16"/>
    <mergeCell ref="T16:W16"/>
    <mergeCell ref="Y16:AB16"/>
    <mergeCell ref="B17:E19"/>
    <mergeCell ref="G17:J18"/>
    <mergeCell ref="L17:O18"/>
    <mergeCell ref="P17:S18"/>
    <mergeCell ref="T18:W18"/>
    <mergeCell ref="Y18:AB18"/>
    <mergeCell ref="T19:W19"/>
    <mergeCell ref="Y19:AB19"/>
    <mergeCell ref="Y22:AB22"/>
    <mergeCell ref="B23:E25"/>
    <mergeCell ref="G23:J24"/>
    <mergeCell ref="L23:O24"/>
    <mergeCell ref="P23:S24"/>
    <mergeCell ref="T24:W24"/>
    <mergeCell ref="Y24:AB24"/>
    <mergeCell ref="T25:W25"/>
    <mergeCell ref="Y25:AB25"/>
    <mergeCell ref="T30:U33"/>
    <mergeCell ref="K31:M32"/>
    <mergeCell ref="O31:S33"/>
    <mergeCell ref="B22:E22"/>
    <mergeCell ref="T22:W22"/>
    <mergeCell ref="D44:H45"/>
    <mergeCell ref="A55:N55"/>
    <mergeCell ref="P55:AB55"/>
    <mergeCell ref="T13:AB14"/>
    <mergeCell ref="O34:W35"/>
    <mergeCell ref="O44:W45"/>
    <mergeCell ref="D34:H35"/>
    <mergeCell ref="B39:E40"/>
    <mergeCell ref="G39:J40"/>
    <mergeCell ref="O39:AA39"/>
    <mergeCell ref="T40:U43"/>
    <mergeCell ref="K41:M42"/>
    <mergeCell ref="O41:S43"/>
    <mergeCell ref="B29:E30"/>
    <mergeCell ref="G29:J30"/>
    <mergeCell ref="O29:AB29"/>
  </mergeCells>
  <phoneticPr fontId="22"/>
  <printOptions horizontalCentered="1" verticalCentered="1"/>
  <pageMargins left="0.31527777777777799" right="0.31527777777777799" top="0.51180555555555496" bottom="0.39374999999999999" header="0.51180555555555496" footer="0.51180555555555496"/>
  <pageSetup paperSize="9" scale="86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K55"/>
  <sheetViews>
    <sheetView workbookViewId="0">
      <selection activeCell="R15" sqref="R15"/>
    </sheetView>
  </sheetViews>
  <sheetFormatPr defaultColWidth="3.125" defaultRowHeight="18.75"/>
  <cols>
    <col min="1" max="1025" width="3.125" style="1"/>
    <col min="1026" max="16384" width="3.125" style="5"/>
  </cols>
  <sheetData>
    <row r="2" spans="1:1024" ht="27" customHeight="1">
      <c r="A2" s="109" t="s">
        <v>32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pans="1:1024" ht="18" customHeight="1">
      <c r="A3" s="3"/>
      <c r="B3" s="5"/>
      <c r="C3" s="5"/>
      <c r="D3" s="5"/>
      <c r="E3" s="5"/>
      <c r="F3" s="5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spans="1:1024">
      <c r="A4" s="4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spans="1:1024" ht="14.25" customHeight="1">
      <c r="A5" s="6"/>
      <c r="B5" s="6"/>
      <c r="C5" s="6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6"/>
      <c r="U5" s="6"/>
      <c r="V5" s="6"/>
      <c r="W5" s="6"/>
      <c r="X5" s="6"/>
      <c r="Y5" s="6"/>
      <c r="Z5" s="6"/>
      <c r="AA5" s="6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</row>
    <row r="6" spans="1:1024" ht="16.5" customHeight="1">
      <c r="A6" s="78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8"/>
      <c r="V6" s="6"/>
      <c r="W6" s="6"/>
      <c r="X6" s="6"/>
      <c r="Y6" s="6"/>
      <c r="Z6" s="6"/>
      <c r="AA6" s="6"/>
      <c r="AB6" s="6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</row>
    <row r="7" spans="1:1024" ht="18.75" customHeight="1">
      <c r="A7" s="8" t="s">
        <v>1</v>
      </c>
      <c r="B7" s="6"/>
      <c r="C7" s="79">
        <v>3</v>
      </c>
      <c r="D7" s="8" t="s">
        <v>2</v>
      </c>
      <c r="E7" s="79">
        <v>4</v>
      </c>
      <c r="F7" s="8" t="s">
        <v>3</v>
      </c>
      <c r="G7" s="8" t="s">
        <v>4</v>
      </c>
      <c r="H7" s="6"/>
      <c r="I7" s="9" t="s">
        <v>5</v>
      </c>
      <c r="J7" s="79">
        <v>4</v>
      </c>
      <c r="K7" s="8" t="s">
        <v>2</v>
      </c>
      <c r="L7" s="79">
        <v>3</v>
      </c>
      <c r="M7" s="8" t="s">
        <v>6</v>
      </c>
      <c r="N7" s="6"/>
      <c r="O7" s="6"/>
      <c r="P7" s="10" t="str">
        <f>IF(L7="","",IF(L7=12,IF(E7=1,IF(C7=J7,"","入力年月をご確認ください"),"入力年月をご確認ください"),IF(L7+1=E7,IF(C7+1=J7,"","入力年月をご確認ください"),"入力年月をご確認ください")))</f>
        <v/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</row>
    <row r="8" spans="1:1024" s="13" customFormat="1" ht="7.5" customHeight="1" thickBot="1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1024" ht="46.5" customHeight="1">
      <c r="A9" s="6"/>
      <c r="B9" s="110" t="s">
        <v>44</v>
      </c>
      <c r="C9" s="111"/>
      <c r="D9" s="111"/>
      <c r="E9" s="111"/>
      <c r="F9" s="111"/>
      <c r="G9" s="111"/>
      <c r="H9" s="111"/>
      <c r="I9" s="111"/>
      <c r="J9" s="112" t="s">
        <v>7</v>
      </c>
      <c r="K9" s="112"/>
      <c r="L9" s="112"/>
      <c r="M9" s="112"/>
      <c r="N9" s="112"/>
      <c r="O9" s="112"/>
      <c r="P9" s="112"/>
      <c r="Q9" s="112"/>
      <c r="R9" s="5"/>
      <c r="S9" s="5"/>
      <c r="T9" s="113" t="s">
        <v>8</v>
      </c>
      <c r="U9" s="113"/>
      <c r="V9" s="113"/>
      <c r="W9" s="113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</row>
    <row r="10" spans="1:1024" s="15" customFormat="1" ht="12" customHeight="1" thickBot="1">
      <c r="A10" s="14"/>
      <c r="B10" s="127">
        <v>10000000</v>
      </c>
      <c r="C10" s="127"/>
      <c r="D10" s="127"/>
      <c r="E10" s="127"/>
      <c r="F10" s="127"/>
      <c r="G10" s="127"/>
      <c r="H10" s="115" t="s">
        <v>33</v>
      </c>
      <c r="I10" s="116"/>
      <c r="J10" s="127">
        <v>30000000</v>
      </c>
      <c r="K10" s="127"/>
      <c r="L10" s="127"/>
      <c r="M10" s="127"/>
      <c r="N10" s="127"/>
      <c r="O10" s="127"/>
      <c r="P10" s="117" t="s">
        <v>33</v>
      </c>
      <c r="Q10" s="118"/>
      <c r="T10" s="16" t="s">
        <v>9</v>
      </c>
      <c r="U10" s="17"/>
      <c r="V10" s="17"/>
      <c r="W10" s="18"/>
    </row>
    <row r="11" spans="1:1024" ht="12" customHeight="1" thickBot="1">
      <c r="A11" s="14"/>
      <c r="B11" s="127"/>
      <c r="C11" s="127"/>
      <c r="D11" s="127"/>
      <c r="E11" s="127"/>
      <c r="F11" s="127"/>
      <c r="G11" s="127"/>
      <c r="H11" s="116"/>
      <c r="I11" s="116"/>
      <c r="J11" s="127"/>
      <c r="K11" s="127"/>
      <c r="L11" s="127"/>
      <c r="M11" s="127"/>
      <c r="N11" s="127"/>
      <c r="O11" s="127"/>
      <c r="P11" s="118"/>
      <c r="Q11" s="118"/>
      <c r="R11" s="5"/>
      <c r="S11" s="5"/>
      <c r="T11" s="128">
        <f>IF(J10="","",ROUNDDOWN(B10/J10*100,1))</f>
        <v>33.299999999999997</v>
      </c>
      <c r="U11" s="128"/>
      <c r="V11" s="128"/>
      <c r="W11" s="19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</row>
    <row r="12" spans="1:1024" s="21" customFormat="1" ht="12" customHeight="1" thickBot="1">
      <c r="A12" s="20"/>
      <c r="B12" s="127"/>
      <c r="C12" s="127"/>
      <c r="D12" s="127"/>
      <c r="E12" s="127"/>
      <c r="F12" s="127"/>
      <c r="G12" s="127"/>
      <c r="H12" s="116"/>
      <c r="I12" s="116"/>
      <c r="J12" s="127"/>
      <c r="K12" s="127"/>
      <c r="L12" s="127"/>
      <c r="M12" s="127"/>
      <c r="N12" s="127"/>
      <c r="O12" s="127"/>
      <c r="P12" s="118"/>
      <c r="Q12" s="118"/>
      <c r="T12" s="128"/>
      <c r="U12" s="128"/>
      <c r="V12" s="128"/>
      <c r="W12" s="22" t="s">
        <v>10</v>
      </c>
      <c r="X12" s="21" t="s">
        <v>11</v>
      </c>
    </row>
    <row r="13" spans="1:1024" ht="15" customHeight="1">
      <c r="A13" s="20"/>
      <c r="B13" s="23"/>
      <c r="C13" s="23"/>
      <c r="D13" s="23"/>
      <c r="E13" s="23"/>
      <c r="F13" s="20"/>
      <c r="G13" s="24"/>
      <c r="H13" s="24"/>
      <c r="I13" s="24"/>
      <c r="J13" s="24"/>
      <c r="K13" s="24"/>
      <c r="L13" s="24"/>
      <c r="M13" s="5"/>
      <c r="N13" s="5"/>
      <c r="O13" s="5"/>
      <c r="P13" s="5"/>
      <c r="Q13" s="5"/>
      <c r="R13" s="5"/>
      <c r="S13" s="5"/>
      <c r="T13" s="88" t="s">
        <v>12</v>
      </c>
      <c r="U13" s="88"/>
      <c r="V13" s="88"/>
      <c r="W13" s="88"/>
      <c r="X13" s="88"/>
      <c r="Y13" s="88"/>
      <c r="Z13" s="88"/>
      <c r="AA13" s="88"/>
      <c r="AB13" s="88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</row>
    <row r="14" spans="1:1024" ht="14.25" customHeight="1">
      <c r="A14" s="20"/>
      <c r="B14" s="23"/>
      <c r="C14" s="23"/>
      <c r="D14" s="23"/>
      <c r="E14" s="23"/>
      <c r="F14" s="20"/>
      <c r="G14" s="24"/>
      <c r="H14" s="24"/>
      <c r="I14" s="24"/>
      <c r="J14" s="24"/>
      <c r="K14" s="24"/>
      <c r="L14" s="24"/>
      <c r="M14" s="5"/>
      <c r="N14" s="5"/>
      <c r="O14" s="5"/>
      <c r="P14" s="5"/>
      <c r="Q14" s="5"/>
      <c r="R14" s="5"/>
      <c r="S14" s="5"/>
      <c r="T14" s="88"/>
      <c r="U14" s="88"/>
      <c r="V14" s="88"/>
      <c r="W14" s="88"/>
      <c r="X14" s="88"/>
      <c r="Y14" s="88"/>
      <c r="Z14" s="88"/>
      <c r="AA14" s="88"/>
      <c r="AB14" s="88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</row>
    <row r="15" spans="1:1024">
      <c r="A15" s="25" t="s">
        <v>13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</row>
    <row r="16" spans="1:1024" ht="36.6" customHeight="1" thickBot="1">
      <c r="A16" s="5"/>
      <c r="B16" s="107" t="s">
        <v>14</v>
      </c>
      <c r="C16" s="107"/>
      <c r="D16" s="107"/>
      <c r="E16" s="107"/>
      <c r="F16" s="5"/>
      <c r="G16" s="80">
        <v>4</v>
      </c>
      <c r="H16" s="27" t="s">
        <v>2</v>
      </c>
      <c r="I16" s="81">
        <v>3</v>
      </c>
      <c r="J16" s="29" t="s">
        <v>3</v>
      </c>
      <c r="K16" s="5"/>
      <c r="L16" s="82">
        <v>4</v>
      </c>
      <c r="M16" s="31" t="s">
        <v>2</v>
      </c>
      <c r="N16" s="83">
        <v>4</v>
      </c>
      <c r="O16" s="33" t="s">
        <v>3</v>
      </c>
      <c r="P16" s="82">
        <v>4</v>
      </c>
      <c r="Q16" s="31" t="s">
        <v>2</v>
      </c>
      <c r="R16" s="83">
        <v>5</v>
      </c>
      <c r="S16" s="33" t="s">
        <v>3</v>
      </c>
      <c r="T16" s="95" t="s">
        <v>15</v>
      </c>
      <c r="U16" s="95"/>
      <c r="V16" s="95"/>
      <c r="W16" s="95"/>
      <c r="X16" s="5"/>
      <c r="Y16" s="108" t="s">
        <v>16</v>
      </c>
      <c r="Z16" s="108"/>
      <c r="AA16" s="108"/>
      <c r="AB16" s="108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</row>
    <row r="17" spans="1:1024" s="15" customFormat="1" ht="18.75" customHeight="1" thickBot="1">
      <c r="B17" s="97" t="s">
        <v>17</v>
      </c>
      <c r="C17" s="97"/>
      <c r="D17" s="97"/>
      <c r="E17" s="97"/>
      <c r="G17" s="123">
        <v>2000000</v>
      </c>
      <c r="H17" s="123"/>
      <c r="I17" s="123"/>
      <c r="J17" s="123"/>
      <c r="L17" s="124">
        <v>2000000</v>
      </c>
      <c r="M17" s="124"/>
      <c r="N17" s="124"/>
      <c r="O17" s="124"/>
      <c r="P17" s="125">
        <v>2000000</v>
      </c>
      <c r="Q17" s="125"/>
      <c r="R17" s="125"/>
      <c r="S17" s="125"/>
      <c r="T17" s="34" t="s">
        <v>18</v>
      </c>
      <c r="U17" s="35"/>
      <c r="V17" s="35"/>
      <c r="W17" s="36"/>
      <c r="Y17" s="37"/>
      <c r="Z17" s="38"/>
      <c r="AA17" s="38"/>
      <c r="AB17" s="39"/>
    </row>
    <row r="18" spans="1:1024">
      <c r="A18" s="5"/>
      <c r="B18" s="97"/>
      <c r="C18" s="97"/>
      <c r="D18" s="97"/>
      <c r="E18" s="97"/>
      <c r="F18" s="5"/>
      <c r="G18" s="123"/>
      <c r="H18" s="123"/>
      <c r="I18" s="123"/>
      <c r="J18" s="123"/>
      <c r="K18" s="5"/>
      <c r="L18" s="124"/>
      <c r="M18" s="124"/>
      <c r="N18" s="124"/>
      <c r="O18" s="124"/>
      <c r="P18" s="125"/>
      <c r="Q18" s="125"/>
      <c r="R18" s="125"/>
      <c r="S18" s="125"/>
      <c r="T18" s="126">
        <f>L17+P17</f>
        <v>4000000</v>
      </c>
      <c r="U18" s="126"/>
      <c r="V18" s="126"/>
      <c r="W18" s="126"/>
      <c r="X18" s="5"/>
      <c r="Y18" s="122">
        <f>G17+T18</f>
        <v>6000000</v>
      </c>
      <c r="Z18" s="122"/>
      <c r="AA18" s="122"/>
      <c r="AB18" s="122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</row>
    <row r="19" spans="1:1024" s="21" customFormat="1" ht="18.75" customHeight="1" thickBot="1">
      <c r="B19" s="97"/>
      <c r="C19" s="97"/>
      <c r="D19" s="97"/>
      <c r="E19" s="97"/>
      <c r="G19" s="40"/>
      <c r="H19" s="41"/>
      <c r="I19" s="41"/>
      <c r="J19" s="74" t="s">
        <v>33</v>
      </c>
      <c r="K19" s="42"/>
      <c r="L19" s="43"/>
      <c r="M19" s="44"/>
      <c r="N19" s="44"/>
      <c r="O19" s="75" t="s">
        <v>33</v>
      </c>
      <c r="P19" s="43"/>
      <c r="Q19" s="44"/>
      <c r="R19" s="44"/>
      <c r="S19" s="76" t="s">
        <v>33</v>
      </c>
      <c r="T19" s="103" t="s">
        <v>33</v>
      </c>
      <c r="U19" s="104"/>
      <c r="V19" s="104"/>
      <c r="W19" s="104"/>
      <c r="X19" s="42"/>
      <c r="Y19" s="105" t="s">
        <v>33</v>
      </c>
      <c r="Z19" s="106"/>
      <c r="AA19" s="106"/>
      <c r="AB19" s="106"/>
    </row>
    <row r="21" spans="1:1024">
      <c r="A21" s="45" t="s">
        <v>19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</row>
    <row r="22" spans="1:1024" ht="36.6" customHeight="1" thickBot="1">
      <c r="A22" s="5"/>
      <c r="B22" s="94" t="s">
        <v>20</v>
      </c>
      <c r="C22" s="94"/>
      <c r="D22" s="94"/>
      <c r="E22" s="94"/>
      <c r="F22" s="5"/>
      <c r="G22" s="80">
        <v>3</v>
      </c>
      <c r="H22" s="46" t="s">
        <v>2</v>
      </c>
      <c r="I22" s="84">
        <v>3</v>
      </c>
      <c r="J22" s="48" t="s">
        <v>3</v>
      </c>
      <c r="K22" s="49"/>
      <c r="L22" s="82">
        <v>3</v>
      </c>
      <c r="M22" s="50" t="s">
        <v>2</v>
      </c>
      <c r="N22" s="83">
        <v>4</v>
      </c>
      <c r="O22" s="51" t="s">
        <v>3</v>
      </c>
      <c r="P22" s="82">
        <v>3</v>
      </c>
      <c r="Q22" s="50" t="s">
        <v>2</v>
      </c>
      <c r="R22" s="83">
        <v>5</v>
      </c>
      <c r="S22" s="51" t="s">
        <v>3</v>
      </c>
      <c r="T22" s="95" t="s">
        <v>21</v>
      </c>
      <c r="U22" s="95"/>
      <c r="V22" s="95"/>
      <c r="W22" s="95"/>
      <c r="X22" s="5"/>
      <c r="Y22" s="96" t="s">
        <v>22</v>
      </c>
      <c r="Z22" s="96"/>
      <c r="AA22" s="96"/>
      <c r="AB22" s="96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</row>
    <row r="23" spans="1:1024" s="15" customFormat="1" ht="18.75" customHeight="1" thickBot="1">
      <c r="B23" s="97" t="s">
        <v>17</v>
      </c>
      <c r="C23" s="97"/>
      <c r="D23" s="97"/>
      <c r="E23" s="97"/>
      <c r="G23" s="123">
        <v>2500000</v>
      </c>
      <c r="H23" s="123"/>
      <c r="I23" s="123"/>
      <c r="J23" s="123"/>
      <c r="K23" s="52"/>
      <c r="L23" s="124">
        <v>2500000</v>
      </c>
      <c r="M23" s="124"/>
      <c r="N23" s="124"/>
      <c r="O23" s="124"/>
      <c r="P23" s="125">
        <v>2500000</v>
      </c>
      <c r="Q23" s="125"/>
      <c r="R23" s="125"/>
      <c r="S23" s="125"/>
      <c r="T23" s="34" t="s">
        <v>23</v>
      </c>
      <c r="U23" s="35"/>
      <c r="V23" s="35"/>
      <c r="W23" s="36"/>
      <c r="Y23" s="37"/>
      <c r="Z23" s="38"/>
      <c r="AA23" s="38"/>
      <c r="AB23" s="39"/>
    </row>
    <row r="24" spans="1:1024">
      <c r="A24" s="5"/>
      <c r="B24" s="97"/>
      <c r="C24" s="97"/>
      <c r="D24" s="97"/>
      <c r="E24" s="97"/>
      <c r="F24" s="5"/>
      <c r="G24" s="123"/>
      <c r="H24" s="123"/>
      <c r="I24" s="123"/>
      <c r="J24" s="123"/>
      <c r="K24" s="53"/>
      <c r="L24" s="124"/>
      <c r="M24" s="124"/>
      <c r="N24" s="124"/>
      <c r="O24" s="124"/>
      <c r="P24" s="125"/>
      <c r="Q24" s="125"/>
      <c r="R24" s="125"/>
      <c r="S24" s="125"/>
      <c r="T24" s="126">
        <f>L23+P23</f>
        <v>5000000</v>
      </c>
      <c r="U24" s="126"/>
      <c r="V24" s="126"/>
      <c r="W24" s="126"/>
      <c r="X24" s="5"/>
      <c r="Y24" s="122">
        <f>G23+T24</f>
        <v>7500000</v>
      </c>
      <c r="Z24" s="122"/>
      <c r="AA24" s="122"/>
      <c r="AB24" s="122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</row>
    <row r="25" spans="1:1024" s="21" customFormat="1" ht="16.5" thickBot="1">
      <c r="B25" s="97"/>
      <c r="C25" s="97"/>
      <c r="D25" s="97"/>
      <c r="E25" s="97"/>
      <c r="G25" s="40"/>
      <c r="H25" s="41"/>
      <c r="I25" s="41"/>
      <c r="J25" s="74" t="s">
        <v>33</v>
      </c>
      <c r="K25" s="54"/>
      <c r="L25" s="43"/>
      <c r="M25" s="44"/>
      <c r="N25" s="44"/>
      <c r="O25" s="75" t="s">
        <v>38</v>
      </c>
      <c r="P25" s="43"/>
      <c r="Q25" s="44"/>
      <c r="R25" s="44"/>
      <c r="S25" s="77" t="s">
        <v>33</v>
      </c>
      <c r="T25" s="103" t="s">
        <v>33</v>
      </c>
      <c r="U25" s="104"/>
      <c r="V25" s="104"/>
      <c r="W25" s="104"/>
      <c r="Y25" s="105" t="s">
        <v>33</v>
      </c>
      <c r="Z25" s="106"/>
      <c r="AA25" s="106"/>
      <c r="AB25" s="106"/>
    </row>
    <row r="26" spans="1:1024">
      <c r="A26" s="21"/>
      <c r="B26" s="55"/>
      <c r="C26" s="55"/>
      <c r="D26" s="55"/>
      <c r="E26" s="55"/>
      <c r="F26" s="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"/>
      <c r="T26" s="56"/>
      <c r="U26" s="56"/>
      <c r="V26" s="56"/>
      <c r="W26" s="56"/>
      <c r="X26" s="5"/>
      <c r="Y26" s="56"/>
      <c r="Z26" s="56"/>
      <c r="AA26" s="56"/>
      <c r="AB26" s="56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</row>
    <row r="27" spans="1:1024">
      <c r="A27" s="57" t="s">
        <v>24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</row>
    <row r="28" spans="1:1024" s="15" customFormat="1" ht="15.75">
      <c r="B28" s="37"/>
      <c r="C28" s="38"/>
      <c r="D28" s="38"/>
      <c r="E28" s="39"/>
      <c r="G28" s="37"/>
      <c r="H28" s="38"/>
      <c r="I28" s="38"/>
      <c r="J28" s="39"/>
    </row>
    <row r="29" spans="1:1024" ht="12" customHeight="1" thickBot="1">
      <c r="A29" s="5"/>
      <c r="B29" s="120">
        <f>G23</f>
        <v>2500000</v>
      </c>
      <c r="C29" s="120"/>
      <c r="D29" s="120"/>
      <c r="E29" s="120"/>
      <c r="F29" s="57" t="s">
        <v>25</v>
      </c>
      <c r="G29" s="120">
        <f>G17</f>
        <v>2000000</v>
      </c>
      <c r="H29" s="120"/>
      <c r="I29" s="120"/>
      <c r="J29" s="120"/>
      <c r="K29" s="5"/>
      <c r="L29" s="5"/>
      <c r="M29" s="5"/>
      <c r="N29" s="5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</row>
    <row r="30" spans="1:1024" ht="12" customHeight="1">
      <c r="A30" s="5"/>
      <c r="B30" s="120"/>
      <c r="C30" s="120"/>
      <c r="D30" s="120"/>
      <c r="E30" s="120"/>
      <c r="F30" s="5"/>
      <c r="G30" s="120"/>
      <c r="H30" s="120"/>
      <c r="I30" s="120"/>
      <c r="J30" s="120"/>
      <c r="K30" s="5"/>
      <c r="L30" s="5"/>
      <c r="M30" s="5"/>
      <c r="N30" s="5"/>
      <c r="O30" s="34" t="s">
        <v>26</v>
      </c>
      <c r="P30" s="58"/>
      <c r="Q30" s="58"/>
      <c r="R30" s="58"/>
      <c r="S30" s="59"/>
      <c r="T30" s="90" t="s">
        <v>10</v>
      </c>
      <c r="U30" s="90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</row>
    <row r="31" spans="1:1024" ht="6.95" customHeight="1" thickBot="1">
      <c r="A31" s="5"/>
      <c r="B31" s="60"/>
      <c r="C31" s="60"/>
      <c r="D31" s="60"/>
      <c r="E31" s="60"/>
      <c r="F31" s="60"/>
      <c r="G31" s="60"/>
      <c r="H31" s="60"/>
      <c r="I31" s="60"/>
      <c r="J31" s="60"/>
      <c r="K31" s="91" t="s">
        <v>27</v>
      </c>
      <c r="L31" s="91"/>
      <c r="M31" s="91"/>
      <c r="N31" s="5"/>
      <c r="O31" s="121">
        <f>IF(D34=0,"",ROUNDDOWN(((B29-G29)/D34)*100,1))</f>
        <v>20</v>
      </c>
      <c r="P31" s="121"/>
      <c r="Q31" s="121"/>
      <c r="R31" s="121"/>
      <c r="S31" s="121"/>
      <c r="T31" s="90"/>
      <c r="U31" s="90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</row>
    <row r="32" spans="1:1024" ht="6.95" customHeight="1" thickBot="1">
      <c r="A32" s="5"/>
      <c r="B32" s="5"/>
      <c r="C32" s="5"/>
      <c r="D32" s="5"/>
      <c r="E32" s="5"/>
      <c r="F32" s="5"/>
      <c r="G32" s="5"/>
      <c r="H32" s="5"/>
      <c r="I32" s="5"/>
      <c r="J32" s="5"/>
      <c r="K32" s="91"/>
      <c r="L32" s="91"/>
      <c r="M32" s="91"/>
      <c r="N32" s="5"/>
      <c r="O32" s="121"/>
      <c r="P32" s="121"/>
      <c r="Q32" s="121"/>
      <c r="R32" s="121"/>
      <c r="S32" s="121"/>
      <c r="T32" s="90"/>
      <c r="U32" s="90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</row>
    <row r="33" spans="1:1024" ht="15" customHeight="1" thickBot="1">
      <c r="A33" s="5"/>
      <c r="B33" s="5"/>
      <c r="C33" s="5"/>
      <c r="D33" s="61"/>
      <c r="E33" s="62"/>
      <c r="F33" s="62"/>
      <c r="G33" s="62"/>
      <c r="H33" s="63"/>
      <c r="I33" s="5"/>
      <c r="J33" s="5"/>
      <c r="K33" s="5"/>
      <c r="L33" s="5"/>
      <c r="M33" s="5"/>
      <c r="N33" s="5"/>
      <c r="O33" s="121"/>
      <c r="P33" s="121"/>
      <c r="Q33" s="121"/>
      <c r="R33" s="121"/>
      <c r="S33" s="121"/>
      <c r="T33" s="90"/>
      <c r="U33" s="90"/>
      <c r="V33" s="21" t="s">
        <v>28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</row>
    <row r="34" spans="1:1024" ht="12" customHeight="1">
      <c r="A34" s="5"/>
      <c r="B34" s="5"/>
      <c r="C34" s="5"/>
      <c r="D34" s="120">
        <f>G23</f>
        <v>2500000</v>
      </c>
      <c r="E34" s="120"/>
      <c r="F34" s="120"/>
      <c r="G34" s="120"/>
      <c r="H34" s="120"/>
      <c r="I34" s="5"/>
      <c r="J34" s="5"/>
      <c r="K34" s="5"/>
      <c r="L34" s="5"/>
      <c r="M34" s="5"/>
      <c r="N34" s="5"/>
      <c r="O34" s="88" t="s">
        <v>12</v>
      </c>
      <c r="P34" s="88"/>
      <c r="Q34" s="88"/>
      <c r="R34" s="88"/>
      <c r="S34" s="88"/>
      <c r="T34" s="88"/>
      <c r="U34" s="88"/>
      <c r="V34" s="88"/>
      <c r="W34" s="88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</row>
    <row r="35" spans="1:1024" ht="12" customHeight="1">
      <c r="A35" s="5"/>
      <c r="B35" s="5"/>
      <c r="C35" s="5"/>
      <c r="D35" s="120"/>
      <c r="E35" s="120"/>
      <c r="F35" s="120"/>
      <c r="G35" s="120"/>
      <c r="H35" s="120"/>
      <c r="I35" s="5"/>
      <c r="J35" s="5"/>
      <c r="K35" s="5"/>
      <c r="L35" s="5"/>
      <c r="M35" s="5"/>
      <c r="N35" s="5"/>
      <c r="O35" s="88"/>
      <c r="P35" s="88"/>
      <c r="Q35" s="88"/>
      <c r="R35" s="88"/>
      <c r="S35" s="88"/>
      <c r="T35" s="88"/>
      <c r="U35" s="88"/>
      <c r="V35" s="88"/>
      <c r="W35" s="88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</row>
    <row r="36" spans="1:1024" ht="12" customHeight="1">
      <c r="A36" s="5"/>
      <c r="B36" s="5"/>
      <c r="C36" s="5"/>
      <c r="D36" s="55"/>
      <c r="E36" s="55"/>
      <c r="F36" s="55"/>
      <c r="G36" s="55"/>
      <c r="H36" s="5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</row>
    <row r="37" spans="1:1024">
      <c r="A37" s="57" t="s">
        <v>29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</row>
    <row r="38" spans="1:1024" s="15" customFormat="1" ht="15.75">
      <c r="B38" s="37"/>
      <c r="C38" s="38"/>
      <c r="D38" s="38"/>
      <c r="E38" s="39"/>
      <c r="G38" s="37"/>
      <c r="H38" s="38"/>
      <c r="I38" s="38"/>
      <c r="J38" s="39"/>
    </row>
    <row r="39" spans="1:1024" ht="12" customHeight="1" thickBot="1">
      <c r="A39" s="5"/>
      <c r="B39" s="120">
        <f>Y24</f>
        <v>7500000</v>
      </c>
      <c r="C39" s="120"/>
      <c r="D39" s="120"/>
      <c r="E39" s="120"/>
      <c r="F39" s="57" t="s">
        <v>25</v>
      </c>
      <c r="G39" s="120">
        <f>Y18</f>
        <v>6000000</v>
      </c>
      <c r="H39" s="120"/>
      <c r="I39" s="120"/>
      <c r="J39" s="120"/>
      <c r="K39" s="5"/>
      <c r="L39" s="5"/>
      <c r="M39" s="5"/>
      <c r="N39" s="5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</row>
    <row r="40" spans="1:1024" ht="12" customHeight="1">
      <c r="A40" s="5"/>
      <c r="B40" s="120"/>
      <c r="C40" s="120"/>
      <c r="D40" s="120"/>
      <c r="E40" s="120"/>
      <c r="F40" s="5"/>
      <c r="G40" s="120"/>
      <c r="H40" s="120"/>
      <c r="I40" s="120"/>
      <c r="J40" s="120"/>
      <c r="K40" s="5"/>
      <c r="L40" s="5"/>
      <c r="M40" s="5"/>
      <c r="N40" s="5"/>
      <c r="O40" s="34" t="s">
        <v>30</v>
      </c>
      <c r="P40" s="58"/>
      <c r="Q40" s="58"/>
      <c r="R40" s="58"/>
      <c r="S40" s="59"/>
      <c r="T40" s="90" t="s">
        <v>10</v>
      </c>
      <c r="U40" s="90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</row>
    <row r="41" spans="1:1024" ht="6.95" customHeight="1" thickBot="1">
      <c r="A41" s="5"/>
      <c r="B41" s="60"/>
      <c r="C41" s="60"/>
      <c r="D41" s="60"/>
      <c r="E41" s="60"/>
      <c r="F41" s="60"/>
      <c r="G41" s="60"/>
      <c r="H41" s="60"/>
      <c r="I41" s="60"/>
      <c r="J41" s="60"/>
      <c r="K41" s="91" t="s">
        <v>27</v>
      </c>
      <c r="L41" s="91"/>
      <c r="M41" s="91"/>
      <c r="N41" s="5"/>
      <c r="O41" s="121">
        <f>IF(D44=0,"",ROUNDDOWN(((B39-G39)/D44)*100,1))</f>
        <v>20</v>
      </c>
      <c r="P41" s="121"/>
      <c r="Q41" s="121"/>
      <c r="R41" s="121"/>
      <c r="S41" s="121"/>
      <c r="T41" s="90"/>
      <c r="U41" s="90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</row>
    <row r="42" spans="1:1024" ht="6.95" customHeight="1" thickBot="1">
      <c r="A42" s="5"/>
      <c r="B42" s="5"/>
      <c r="C42" s="5"/>
      <c r="D42" s="5"/>
      <c r="E42" s="5"/>
      <c r="F42" s="5"/>
      <c r="G42" s="5"/>
      <c r="H42" s="5"/>
      <c r="I42" s="5"/>
      <c r="J42" s="5"/>
      <c r="K42" s="91"/>
      <c r="L42" s="91"/>
      <c r="M42" s="91"/>
      <c r="N42" s="5"/>
      <c r="O42" s="121"/>
      <c r="P42" s="121"/>
      <c r="Q42" s="121"/>
      <c r="R42" s="121"/>
      <c r="S42" s="121"/>
      <c r="T42" s="90"/>
      <c r="U42" s="90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</row>
    <row r="43" spans="1:1024" ht="15" customHeight="1" thickBot="1">
      <c r="A43" s="5"/>
      <c r="B43" s="5"/>
      <c r="C43" s="5"/>
      <c r="D43" s="61"/>
      <c r="E43" s="62"/>
      <c r="F43" s="62"/>
      <c r="G43" s="62"/>
      <c r="H43" s="63"/>
      <c r="I43" s="5"/>
      <c r="J43" s="5"/>
      <c r="K43" s="5"/>
      <c r="L43" s="5"/>
      <c r="M43" s="5"/>
      <c r="N43" s="5"/>
      <c r="O43" s="121"/>
      <c r="P43" s="121"/>
      <c r="Q43" s="121"/>
      <c r="R43" s="121"/>
      <c r="S43" s="121"/>
      <c r="T43" s="90"/>
      <c r="U43" s="90"/>
      <c r="V43" s="21" t="s">
        <v>28</v>
      </c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</row>
    <row r="44" spans="1:1024" ht="12" customHeight="1">
      <c r="A44" s="5"/>
      <c r="B44" s="5"/>
      <c r="C44" s="5"/>
      <c r="D44" s="120">
        <f>Y24</f>
        <v>7500000</v>
      </c>
      <c r="E44" s="120"/>
      <c r="F44" s="120"/>
      <c r="G44" s="120"/>
      <c r="H44" s="120"/>
      <c r="I44" s="5"/>
      <c r="J44" s="5"/>
      <c r="K44" s="5"/>
      <c r="L44" s="5"/>
      <c r="M44" s="5"/>
      <c r="N44" s="5"/>
      <c r="O44" s="88" t="s">
        <v>12</v>
      </c>
      <c r="P44" s="88"/>
      <c r="Q44" s="88"/>
      <c r="R44" s="88"/>
      <c r="S44" s="88"/>
      <c r="T44" s="88"/>
      <c r="U44" s="88"/>
      <c r="V44" s="88"/>
      <c r="W44" s="88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5"/>
      <c r="AMC44" s="5"/>
      <c r="AMD44" s="5"/>
      <c r="AME44" s="5"/>
      <c r="AMF44" s="5"/>
      <c r="AMG44" s="5"/>
      <c r="AMH44" s="5"/>
      <c r="AMI44" s="5"/>
      <c r="AMJ44" s="5"/>
    </row>
    <row r="45" spans="1:1024" ht="12" customHeight="1">
      <c r="A45" s="5"/>
      <c r="B45" s="5"/>
      <c r="C45" s="5"/>
      <c r="D45" s="120"/>
      <c r="E45" s="120"/>
      <c r="F45" s="120"/>
      <c r="G45" s="120"/>
      <c r="H45" s="120"/>
      <c r="I45" s="5"/>
      <c r="J45" s="5"/>
      <c r="K45" s="5"/>
      <c r="L45" s="5"/>
      <c r="M45" s="5"/>
      <c r="N45" s="5"/>
      <c r="O45" s="88"/>
      <c r="P45" s="88"/>
      <c r="Q45" s="88"/>
      <c r="R45" s="88"/>
      <c r="S45" s="88"/>
      <c r="T45" s="88"/>
      <c r="U45" s="88"/>
      <c r="V45" s="88"/>
      <c r="W45" s="88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  <c r="AMI45" s="5"/>
      <c r="AMJ45" s="5"/>
    </row>
    <row r="46" spans="1:102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  <c r="AMJ46" s="5"/>
    </row>
    <row r="47" spans="1:1024">
      <c r="A47" s="57" t="s">
        <v>31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</row>
    <row r="49" spans="1:1024">
      <c r="A49" s="70" t="s">
        <v>39</v>
      </c>
      <c r="B49" s="64"/>
      <c r="C49" s="64"/>
      <c r="D49" s="64"/>
      <c r="E49" s="64"/>
      <c r="F49" s="64"/>
      <c r="G49" s="64"/>
      <c r="H49" s="64"/>
      <c r="I49" s="64"/>
      <c r="J49" s="6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  <c r="AMD49" s="5"/>
      <c r="AME49" s="5"/>
      <c r="AMF49" s="5"/>
      <c r="AMG49" s="5"/>
      <c r="AMH49" s="5"/>
      <c r="AMI49" s="5"/>
      <c r="AMJ49" s="5"/>
    </row>
    <row r="50" spans="1:1024" s="65" customFormat="1" ht="16.5">
      <c r="A50" s="71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P50" s="69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</row>
    <row r="51" spans="1:1024" ht="24.75" customHeight="1">
      <c r="A51" s="71"/>
      <c r="B51" s="72" t="s">
        <v>35</v>
      </c>
      <c r="C51" s="66"/>
      <c r="D51" s="66"/>
      <c r="E51" s="66"/>
      <c r="F51" s="85" t="s">
        <v>40</v>
      </c>
      <c r="G51" s="66"/>
      <c r="H51" s="66"/>
      <c r="I51" s="66"/>
      <c r="J51" s="66"/>
      <c r="K51" s="66"/>
      <c r="L51" s="66"/>
      <c r="M51" s="66"/>
      <c r="N51" s="66"/>
      <c r="O51" s="5"/>
      <c r="P51" s="69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  <c r="AMD51" s="5"/>
      <c r="AME51" s="5"/>
      <c r="AMF51" s="5"/>
      <c r="AMG51" s="5"/>
      <c r="AMH51" s="5"/>
      <c r="AMI51" s="5"/>
      <c r="AMJ51" s="5"/>
    </row>
    <row r="52" spans="1:1024" ht="24.75" customHeight="1">
      <c r="A52" s="67"/>
      <c r="B52" s="67" t="s">
        <v>36</v>
      </c>
      <c r="C52" s="67"/>
      <c r="D52" s="67"/>
      <c r="E52" s="67"/>
      <c r="F52" s="85" t="s">
        <v>41</v>
      </c>
      <c r="G52" s="67"/>
      <c r="H52" s="67"/>
      <c r="I52" s="67"/>
      <c r="J52" s="67"/>
      <c r="K52" s="67"/>
      <c r="L52" s="67"/>
      <c r="M52" s="68"/>
      <c r="N52" s="67"/>
      <c r="O52" s="5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8"/>
      <c r="AB52" s="67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  <c r="AMB52" s="5"/>
      <c r="AMC52" s="5"/>
      <c r="AMD52" s="5"/>
      <c r="AME52" s="5"/>
      <c r="AMF52" s="5"/>
      <c r="AMG52" s="5"/>
      <c r="AMH52" s="5"/>
      <c r="AMI52" s="5"/>
      <c r="AMJ52" s="5"/>
    </row>
    <row r="53" spans="1:1024" ht="24.75" customHeight="1">
      <c r="A53" s="67"/>
      <c r="B53" s="67" t="s">
        <v>37</v>
      </c>
      <c r="C53" s="67"/>
      <c r="D53" s="67"/>
      <c r="E53" s="67"/>
      <c r="F53" s="85" t="s">
        <v>42</v>
      </c>
      <c r="G53" s="67"/>
      <c r="H53" s="67"/>
      <c r="I53" s="67"/>
      <c r="J53" s="67"/>
      <c r="K53" s="67"/>
      <c r="L53" s="67"/>
      <c r="M53" s="67"/>
      <c r="N53" s="67"/>
      <c r="O53" s="5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8"/>
      <c r="AB53" s="67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  <c r="AMH53" s="5"/>
      <c r="AMI53" s="5"/>
      <c r="AMJ53" s="5"/>
    </row>
    <row r="54" spans="1:1024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5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  <c r="AMD54" s="5"/>
      <c r="AME54" s="5"/>
      <c r="AMF54" s="5"/>
      <c r="AMG54" s="5"/>
      <c r="AMH54" s="5"/>
      <c r="AMI54" s="5"/>
      <c r="AMJ54" s="5"/>
    </row>
    <row r="55" spans="1:1024" s="21" customFormat="1" ht="23.2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</sheetData>
  <sheetProtection sheet="1" objects="1" scenarios="1" selectLockedCells="1" selectUnlockedCells="1"/>
  <mergeCells count="50">
    <mergeCell ref="A2:AB2"/>
    <mergeCell ref="B9:I9"/>
    <mergeCell ref="J9:Q9"/>
    <mergeCell ref="T9:W9"/>
    <mergeCell ref="B10:G12"/>
    <mergeCell ref="H10:I12"/>
    <mergeCell ref="J10:O12"/>
    <mergeCell ref="P10:Q12"/>
    <mergeCell ref="T11:V12"/>
    <mergeCell ref="T13:AB14"/>
    <mergeCell ref="B16:E16"/>
    <mergeCell ref="T16:W16"/>
    <mergeCell ref="Y16:AB16"/>
    <mergeCell ref="B17:E19"/>
    <mergeCell ref="G17:J18"/>
    <mergeCell ref="L17:O18"/>
    <mergeCell ref="P17:S18"/>
    <mergeCell ref="T18:W18"/>
    <mergeCell ref="Y18:AB18"/>
    <mergeCell ref="T19:W19"/>
    <mergeCell ref="Y19:AB19"/>
    <mergeCell ref="B22:E22"/>
    <mergeCell ref="T22:W22"/>
    <mergeCell ref="Y22:AB22"/>
    <mergeCell ref="Y24:AB24"/>
    <mergeCell ref="T25:W25"/>
    <mergeCell ref="Y25:AB25"/>
    <mergeCell ref="B23:E25"/>
    <mergeCell ref="G23:J24"/>
    <mergeCell ref="L23:O24"/>
    <mergeCell ref="P23:S24"/>
    <mergeCell ref="T24:W24"/>
    <mergeCell ref="B29:E30"/>
    <mergeCell ref="G29:J30"/>
    <mergeCell ref="O29:AB29"/>
    <mergeCell ref="T30:U33"/>
    <mergeCell ref="K31:M32"/>
    <mergeCell ref="O31:S33"/>
    <mergeCell ref="D44:H45"/>
    <mergeCell ref="O44:W45"/>
    <mergeCell ref="A55:N55"/>
    <mergeCell ref="P55:AB55"/>
    <mergeCell ref="D34:H35"/>
    <mergeCell ref="O34:W35"/>
    <mergeCell ref="B39:E40"/>
    <mergeCell ref="G39:J40"/>
    <mergeCell ref="O39:AA39"/>
    <mergeCell ref="T40:U43"/>
    <mergeCell ref="K41:M42"/>
    <mergeCell ref="O41:S43"/>
  </mergeCells>
  <phoneticPr fontId="22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取引依存度・売上高等計算書</vt:lpstr>
      <vt:lpstr>取引依存度確認・売上高計算書 (記入例)</vt:lpstr>
      <vt:lpstr>取引依存度・売上高等計算書!Print_Area</vt:lpstr>
      <vt:lpstr>'取引依存度確認・売上高計算書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中川 一雄</cp:lastModifiedBy>
  <cp:lastPrinted>2022-05-06T07:26:47Z</cp:lastPrinted>
  <dcterms:modified xsi:type="dcterms:W3CDTF">2022-05-06T07:42:48Z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2022-02-07T01:05:21Z</dcterms:created>
  <dc:creator/>
  <dc:description/>
  <dc:language>en-US</dc:language>
  <cp:lastModifiedBy/>
  <dcterms:modified xsi:type="dcterms:W3CDTF">2022-04-21T07:03:09Z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