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7390" windowHeight="10905" tabRatio="688"/>
  </bookViews>
  <sheets>
    <sheet name="申請書" sheetId="20" r:id="rId1"/>
    <sheet name="請求書" sheetId="28" r:id="rId2"/>
  </sheets>
  <definedNames>
    <definedName name="_xlnm.Print_Area" localSheetId="0">申請書!$A$1:$AC$46</definedName>
    <definedName name="_xlnm.Print_Titles" localSheetId="0">申請書!$22:$22</definedName>
    <definedName name="_xlnm.Print_Area" localSheetId="1">請求書!$A$1:$S$40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Mihoko Oichi</author>
    <author>Setup</author>
  </authors>
  <commentList>
    <comment ref="F9" authorId="0">
      <text>
        <r>
          <rPr>
            <b/>
            <sz val="16"/>
            <color indexed="8"/>
            <rFont val="MS P ゴシック"/>
          </rPr>
          <t>「申請者」欄の記入について</t>
        </r>
        <r>
          <rPr>
            <b/>
            <sz val="6"/>
            <color indexed="8"/>
            <rFont val="MS P ゴシック"/>
          </rPr>
          <t xml:space="preserve">
</t>
        </r>
        <r>
          <rPr>
            <b/>
            <sz val="14"/>
            <color indexed="8"/>
            <rFont val="MS P ゴシック"/>
          </rPr>
          <t>【法人開設の医療機関等の場合】
「名称」法人名
「所在地」法人の事務所の所在地
「代表者の職・氏名」理事長等の職名、氏名
【個人開設の医療機関等の場合】
「名称」医療機関名等（病院、診療所名等）
「所在地」医療機関等の所在地
「代表者の職・氏名」開設者（管理者、院長等）の職名、氏名</t>
        </r>
      </text>
    </comment>
    <comment ref="AB7" authorId="0">
      <text>
        <r>
          <rPr>
            <b/>
            <sz val="18"/>
            <color indexed="10"/>
            <rFont val="MS P ゴシック"/>
          </rPr>
          <t>黄色のセルのみ入力してください。</t>
        </r>
      </text>
    </comment>
    <comment ref="B3" authorId="1">
      <text>
        <r>
          <rPr>
            <b/>
            <sz val="14"/>
            <color indexed="10"/>
            <rFont val="MS P ゴシック"/>
          </rPr>
          <t>＜申請書提出前に改めてご確認ください＞</t>
        </r>
        <r>
          <rPr>
            <b/>
            <sz val="14"/>
            <color indexed="81"/>
            <rFont val="MS P ゴシック"/>
          </rPr>
          <t xml:space="preserve">
・「申請書」最下部の誓約事項（２ヶ所）をチェックしたか
・記載項目（黄色セル）の入力漏れが無いか</t>
        </r>
      </text>
    </comment>
  </commentList>
</comments>
</file>

<file path=xl/comments2.xml><?xml version="1.0" encoding="utf-8"?>
<comments xmlns="http://schemas.openxmlformats.org/spreadsheetml/2006/main">
  <authors>
    <author>mieken</author>
    <author>Mihoko Oichi</author>
  </authors>
  <commentList>
    <comment ref="H31" authorId="0">
      <text>
        <r>
          <rPr>
            <b/>
            <sz val="14"/>
            <color indexed="10"/>
            <rFont val="ＭＳ Ｐゴシック"/>
          </rPr>
          <t>法人名義の通帳を確認のうえ、
口座情報を正しく入力してください。</t>
        </r>
      </text>
    </comment>
    <comment ref="K33" authorId="0">
      <text>
        <r>
          <rPr>
            <b/>
            <sz val="14"/>
            <color indexed="10"/>
            <rFont val="ＭＳ Ｐゴシック"/>
          </rPr>
          <t>４桁の数字からなる金融機関コードを半角数字で入力してください。</t>
        </r>
      </text>
    </comment>
    <comment ref="K35" authorId="0">
      <text>
        <r>
          <rPr>
            <b/>
            <sz val="14"/>
            <color indexed="10"/>
            <rFont val="ＭＳ Ｐゴシック"/>
          </rPr>
          <t>３桁の数字からなる支店名コードを半角数字で入力してください。</t>
        </r>
      </text>
    </comment>
    <comment ref="K39" authorId="0">
      <text>
        <r>
          <rPr>
            <b/>
            <sz val="14"/>
            <color indexed="10"/>
            <rFont val="ＭＳ Ｐゴシック"/>
          </rPr>
          <t>半角カタカナで入力してください</t>
        </r>
        <r>
          <rPr>
            <b/>
            <sz val="12"/>
            <color indexed="10"/>
            <rFont val="ＭＳ Ｐゴシック"/>
          </rPr>
          <t>。</t>
        </r>
      </text>
    </comment>
    <comment ref="S6" authorId="1">
      <text>
        <r>
          <rPr>
            <b/>
            <sz val="18"/>
            <color indexed="10"/>
            <rFont val="MS P ゴシック"/>
          </rPr>
          <t>黄色のセルのみ入力してください。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<sst xmlns="http://schemas.openxmlformats.org/spreadsheetml/2006/main" xmlns:r="http://schemas.openxmlformats.org/officeDocument/2006/relationships" count="68" uniqueCount="68">
  <si>
    <t>代表者</t>
    <rPh sb="0" eb="3">
      <t>ダイヒョウシャ</t>
    </rPh>
    <phoneticPr fontId="3"/>
  </si>
  <si>
    <t>フリガナ</t>
  </si>
  <si>
    <t>‐</t>
  </si>
  <si>
    <t>（郵便番号</t>
    <rPh sb="1" eb="3">
      <t>ユウビン</t>
    </rPh>
    <rPh sb="3" eb="5">
      <t>バンゴウ</t>
    </rPh>
    <phoneticPr fontId="3"/>
  </si>
  <si>
    <t>年</t>
    <rPh sb="0" eb="1">
      <t>ネン</t>
    </rPh>
    <phoneticPr fontId="3"/>
  </si>
  <si>
    <t>【助産所、施術所又は歯科技工所】</t>
    <rPh sb="1" eb="3">
      <t>ジョサン</t>
    </rPh>
    <rPh sb="3" eb="4">
      <t>ショ</t>
    </rPh>
    <rPh sb="5" eb="7">
      <t>セジュツ</t>
    </rPh>
    <rPh sb="7" eb="8">
      <t>ショ</t>
    </rPh>
    <rPh sb="8" eb="9">
      <t>マタ</t>
    </rPh>
    <rPh sb="10" eb="12">
      <t>シカ</t>
    </rPh>
    <rPh sb="12" eb="14">
      <t>ギコウ</t>
    </rPh>
    <rPh sb="14" eb="15">
      <t>ショ</t>
    </rPh>
    <phoneticPr fontId="3"/>
  </si>
  <si>
    <t>月</t>
    <rPh sb="0" eb="1">
      <t>ゲツ</t>
    </rPh>
    <phoneticPr fontId="3"/>
  </si>
  <si>
    <t>名　　称</t>
    <rPh sb="0" eb="1">
      <t>ナ</t>
    </rPh>
    <rPh sb="3" eb="4">
      <t>ショウ</t>
    </rPh>
    <phoneticPr fontId="3"/>
  </si>
  <si>
    <t>円</t>
    <rPh sb="0" eb="1">
      <t>エン</t>
    </rPh>
    <phoneticPr fontId="3"/>
  </si>
  <si>
    <t>）</t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</si>
  <si>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</si>
  <si>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</si>
  <si>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振込口座情報</t>
    <rPh sb="0" eb="2">
      <t>フリコミ</t>
    </rPh>
    <rPh sb="2" eb="4">
      <t>コウザ</t>
    </rPh>
    <rPh sb="4" eb="6">
      <t>ジョウホウ</t>
    </rPh>
    <phoneticPr fontId="3"/>
  </si>
  <si>
    <t>口座名義人（カナ）</t>
    <rPh sb="0" eb="2">
      <t>コウザ</t>
    </rPh>
    <rPh sb="2" eb="5">
      <t>メイギニン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</si>
  <si>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</si>
  <si>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</si>
  <si>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２</t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</si>
  <si>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</si>
  <si>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金融機関コード</t>
    <rPh sb="0" eb="2">
      <t>キンユウ</t>
    </rPh>
    <rPh sb="2" eb="4">
      <t>キカン</t>
    </rPh>
    <phoneticPr fontId="3"/>
  </si>
  <si>
    <t>日</t>
    <rPh sb="0" eb="1">
      <t>ヒ</t>
    </rPh>
    <phoneticPr fontId="3"/>
  </si>
  <si>
    <t>申請額</t>
    <rPh sb="0" eb="3">
      <t>シンセイガク</t>
    </rPh>
    <phoneticPr fontId="3"/>
  </si>
  <si>
    <t>申請内容</t>
    <rPh sb="0" eb="2">
      <t>シンセイ</t>
    </rPh>
    <rPh sb="2" eb="4">
      <t>ナイヨウ</t>
    </rPh>
    <phoneticPr fontId="3"/>
  </si>
  <si>
    <t>円</t>
  </si>
  <si>
    <r>
      <t>申請内容に虚偽の事実が判明した場合は</t>
    </r>
    <r>
      <rPr>
        <sz val="12"/>
        <color theme="1"/>
        <rFont val="ＭＳ 明朝"/>
      </rPr>
      <t>、支援金の一部又は全額を返還します。</t>
    </r>
    <rPh sb="0" eb="2">
      <t>シンセイ</t>
    </rPh>
    <rPh sb="2" eb="4">
      <t>ナイヨウ</t>
    </rPh>
    <rPh sb="5" eb="7">
      <t>キョギ</t>
    </rPh>
    <rPh sb="8" eb="10">
      <t>ジジツ</t>
    </rPh>
    <rPh sb="11" eb="13">
      <t>ハンメイ</t>
    </rPh>
    <rPh sb="15" eb="17">
      <t>バアイ</t>
    </rPh>
    <rPh sb="19" eb="21">
      <t>シエン</t>
    </rPh>
    <rPh sb="21" eb="22">
      <t>キン</t>
    </rPh>
    <rPh sb="23" eb="25">
      <t>イチブ</t>
    </rPh>
    <rPh sb="25" eb="26">
      <t>マタ</t>
    </rPh>
    <rPh sb="27" eb="29">
      <t>ゼンガク</t>
    </rPh>
    <rPh sb="30" eb="32">
      <t>ヘンカン</t>
    </rPh>
    <phoneticPr fontId="3"/>
  </si>
  <si>
    <t>法人名</t>
    <rPh sb="0" eb="3">
      <t>ホウジンメイ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</si>
  <si>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</si>
  <si>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所在地</t>
    <rPh sb="0" eb="3">
      <t>ショザイチ</t>
    </rPh>
    <phoneticPr fontId="3"/>
  </si>
  <si>
    <t>金</t>
    <rPh sb="0" eb="1">
      <t>キン</t>
    </rPh>
    <phoneticPr fontId="3"/>
  </si>
  <si>
    <r>
      <t>　　ただし、伊勢市</t>
    </r>
    <r>
      <rPr>
        <sz val="11"/>
        <color auto="1"/>
        <rFont val="ＭＳ Ｐゴシック"/>
      </rPr>
      <t>医療機関等安定運営支援金として、上記金額を請求します。</t>
    </r>
    <rPh sb="6" eb="9">
      <t>イセシ</t>
    </rPh>
    <phoneticPr fontId="3"/>
  </si>
  <si>
    <t>合　　計</t>
    <rPh sb="0" eb="1">
      <t>ゴウ</t>
    </rPh>
    <rPh sb="3" eb="4">
      <t>ケイ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</si>
  <si>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</si>
  <si>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</si>
  <si>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</si>
  <si>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</si>
  <si>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口座番号</t>
    <rPh sb="0" eb="2">
      <t>コウザ</t>
    </rPh>
    <rPh sb="2" eb="4">
      <t>バンゴウ</t>
    </rPh>
    <phoneticPr fontId="3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</si>
  <si>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</si>
  <si>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口座名義人</t>
    <rPh sb="0" eb="2">
      <t>コウザ</t>
    </rPh>
    <rPh sb="2" eb="5">
      <t>メイギニン</t>
    </rPh>
    <phoneticPr fontId="3"/>
  </si>
  <si>
    <t xml:space="preserve">  許可
 病床数：</t>
    <rPh sb="2" eb="4">
      <t>キョカ</t>
    </rPh>
    <rPh sb="6" eb="9">
      <t>ビョウショウスウ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</si>
  <si>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</si>
  <si>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月</t>
    <rPh sb="0" eb="1">
      <t>ガツ</t>
    </rPh>
    <phoneticPr fontId="3"/>
  </si>
  <si>
    <t>【無床の診療所又は薬局】</t>
    <rPh sb="7" eb="8">
      <t>マタ</t>
    </rPh>
    <phoneticPr fontId="3"/>
  </si>
  <si>
    <t>申請に関する連絡先</t>
    <rPh sb="0" eb="2">
      <t>シンセイ</t>
    </rPh>
    <rPh sb="3" eb="4">
      <t>カン</t>
    </rPh>
    <rPh sb="6" eb="9">
      <t>レンラクサキ</t>
    </rPh>
    <phoneticPr fontId="3"/>
  </si>
  <si>
    <t>１</t>
  </si>
  <si>
    <t>担当者</t>
    <rPh sb="0" eb="3">
      <t>タントウシャ</t>
    </rPh>
    <phoneticPr fontId="3"/>
  </si>
  <si>
    <t>（病院及び３床以上の有床診療所）電気代及びガス代に係る分</t>
    <rPh sb="1" eb="3">
      <t>ビョウイン</t>
    </rPh>
    <rPh sb="3" eb="4">
      <t>オヨ</t>
    </rPh>
    <rPh sb="16" eb="18">
      <t>デンキ</t>
    </rPh>
    <rPh sb="18" eb="19">
      <t>ダイ</t>
    </rPh>
    <rPh sb="19" eb="20">
      <t>オヨ</t>
    </rPh>
    <rPh sb="23" eb="24">
      <t>ダイ</t>
    </rPh>
    <rPh sb="25" eb="26">
      <t>カカ</t>
    </rPh>
    <rPh sb="27" eb="28">
      <t>ブン</t>
    </rPh>
    <phoneticPr fontId="3"/>
  </si>
  <si>
    <t>支店コード</t>
    <rPh sb="0" eb="2">
      <t>シテン</t>
    </rPh>
    <phoneticPr fontId="3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</si>
  <si>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</si>
  <si>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区分</t>
    <rPh sb="0" eb="2">
      <t>クブン</t>
    </rPh>
    <phoneticPr fontId="3"/>
  </si>
  <si>
    <t>該当する区分に〇を　　　　　　　　してください。</t>
  </si>
  <si>
    <t>該当する区分に〇を　　　　　　　　してください。</t>
    <rPh sb="0" eb="2">
      <t>ガイトウ</t>
    </rPh>
    <rPh sb="4" eb="6">
      <t>クブン</t>
    </rPh>
    <phoneticPr fontId="3"/>
  </si>
  <si>
    <t>令和６年３月31日まで事業を継続します。</t>
    <rPh sb="0" eb="2">
      <t>レイワ</t>
    </rPh>
    <rPh sb="3" eb="4">
      <t>ネン</t>
    </rPh>
    <rPh sb="5" eb="6">
      <t>ガツ</t>
    </rPh>
    <rPh sb="8" eb="9">
      <t>ニチ</t>
    </rPh>
    <rPh sb="11" eb="13">
      <t>ジギョウ</t>
    </rPh>
    <rPh sb="14" eb="16">
      <t>ケイゾク</t>
    </rPh>
    <phoneticPr fontId="3"/>
  </si>
  <si>
    <t>（２床以下の有床診療所）電気代及びガス代に係る分</t>
    <rPh sb="12" eb="14">
      <t>デンキ</t>
    </rPh>
    <rPh sb="14" eb="15">
      <t>ダイ</t>
    </rPh>
    <rPh sb="15" eb="16">
      <t>オヨ</t>
    </rPh>
    <rPh sb="19" eb="20">
      <t>ダイ</t>
    </rPh>
    <rPh sb="21" eb="22">
      <t>カカ</t>
    </rPh>
    <rPh sb="23" eb="24">
      <t>ブン</t>
    </rPh>
    <phoneticPr fontId="3"/>
  </si>
  <si>
    <t>（宛先）伊勢市長</t>
    <rPh sb="1" eb="3">
      <t>アテサキ</t>
    </rPh>
    <rPh sb="4" eb="6">
      <t>イセ</t>
    </rPh>
    <rPh sb="6" eb="8">
      <t>シチョウ</t>
    </rPh>
    <phoneticPr fontId="3"/>
  </si>
  <si>
    <t>伊勢市医療機関等安定運営支援金交付申請書</t>
    <rPh sb="0" eb="3">
      <t>イセシ</t>
    </rPh>
    <phoneticPr fontId="3"/>
  </si>
  <si>
    <r>
      <t>ガソリン代に係る分【</t>
    </r>
    <r>
      <rPr>
        <sz val="9"/>
        <color theme="1"/>
        <rFont val="ＭＳ 明朝"/>
      </rPr>
      <t>車両の燃料費を負担している病院又は診療所に限る。】（※）</t>
    </r>
    <rPh sb="4" eb="5">
      <t>ダイ</t>
    </rPh>
    <rPh sb="6" eb="7">
      <t>カカ</t>
    </rPh>
    <rPh sb="8" eb="9">
      <t>ブン</t>
    </rPh>
    <rPh sb="10" eb="12">
      <t>シャリョウ</t>
    </rPh>
    <rPh sb="13" eb="16">
      <t>ネンリョウヒ</t>
    </rPh>
    <rPh sb="17" eb="19">
      <t>フタン</t>
    </rPh>
    <rPh sb="23" eb="25">
      <t>ビョウイン</t>
    </rPh>
    <rPh sb="25" eb="26">
      <t>マタ</t>
    </rPh>
    <rPh sb="27" eb="30">
      <t>シンリョウジョ</t>
    </rPh>
    <rPh sb="31" eb="32">
      <t>カギ</t>
    </rPh>
    <phoneticPr fontId="3"/>
  </si>
  <si>
    <t>３</t>
  </si>
  <si>
    <t>メールアドレス</t>
  </si>
  <si>
    <t>４</t>
  </si>
  <si>
    <t>病床（令和５年10月１日時点）</t>
    <rPh sb="0" eb="2">
      <t>ビョウショウ</t>
    </rPh>
    <rPh sb="3" eb="5">
      <t>レイワ</t>
    </rPh>
    <rPh sb="6" eb="7">
      <t>ネン</t>
    </rPh>
    <rPh sb="9" eb="10">
      <t>ガツ</t>
    </rPh>
    <rPh sb="11" eb="12">
      <t>ヒ</t>
    </rPh>
    <rPh sb="12" eb="14">
      <t>ジテン</t>
    </rPh>
    <phoneticPr fontId="3"/>
  </si>
  <si>
    <t>【病院又は有床の診療所】</t>
    <rPh sb="3" eb="4">
      <t>マタ</t>
    </rPh>
    <phoneticPr fontId="3"/>
  </si>
  <si>
    <t>食材費に係る分</t>
    <rPh sb="0" eb="2">
      <t>ショクザイ</t>
    </rPh>
    <rPh sb="2" eb="3">
      <t>ヒ</t>
    </rPh>
    <rPh sb="4" eb="5">
      <t>カカ</t>
    </rPh>
    <rPh sb="6" eb="7">
      <t>ブン</t>
    </rPh>
    <phoneticPr fontId="3"/>
  </si>
  <si>
    <t>電気代及びガス代に係る分</t>
    <rPh sb="0" eb="2">
      <t>デンキ</t>
    </rPh>
    <rPh sb="2" eb="3">
      <t>ダイ</t>
    </rPh>
    <rPh sb="3" eb="4">
      <t>オヨ</t>
    </rPh>
    <rPh sb="7" eb="8">
      <t>ダイ</t>
    </rPh>
    <rPh sb="9" eb="10">
      <t>カカ</t>
    </rPh>
    <rPh sb="11" eb="12">
      <t>ブン</t>
    </rPh>
    <phoneticPr fontId="3"/>
  </si>
  <si>
    <r>
      <t>ガソリン代に係る分【</t>
    </r>
    <r>
      <rPr>
        <sz val="9"/>
        <color theme="1"/>
        <rFont val="ＭＳ 明朝"/>
      </rPr>
      <t>車両の燃料費を負担している診療所又は薬局に限る。】（※）</t>
    </r>
    <rPh sb="4" eb="5">
      <t>ダイ</t>
    </rPh>
    <rPh sb="6" eb="7">
      <t>カカ</t>
    </rPh>
    <rPh sb="8" eb="9">
      <t>ブン</t>
    </rPh>
    <rPh sb="10" eb="12">
      <t>シャリョウ</t>
    </rPh>
    <rPh sb="13" eb="16">
      <t>ネンリョウヒ</t>
    </rPh>
    <rPh sb="17" eb="19">
      <t>フタン</t>
    </rPh>
    <rPh sb="23" eb="26">
      <t>シンリョウジョ</t>
    </rPh>
    <rPh sb="26" eb="27">
      <t>マタ</t>
    </rPh>
    <rPh sb="28" eb="30">
      <t>ヤッキョク</t>
    </rPh>
    <rPh sb="31" eb="32">
      <t>カギ</t>
    </rPh>
    <phoneticPr fontId="3"/>
  </si>
  <si>
    <t>助産所（電気代及びガス代に係る分）</t>
    <rPh sb="0" eb="2">
      <t>ジョサン</t>
    </rPh>
    <rPh sb="2" eb="3">
      <t>ショ</t>
    </rPh>
    <rPh sb="4" eb="6">
      <t>デンキ</t>
    </rPh>
    <rPh sb="6" eb="7">
      <t>ダイ</t>
    </rPh>
    <rPh sb="7" eb="8">
      <t>オヨ</t>
    </rPh>
    <rPh sb="11" eb="12">
      <t>ダイ</t>
    </rPh>
    <rPh sb="13" eb="14">
      <t>カカ</t>
    </rPh>
    <rPh sb="15" eb="16">
      <t>ブン</t>
    </rPh>
    <phoneticPr fontId="3"/>
  </si>
  <si>
    <t>施術所（電気代及びガス代に係る分）</t>
    <rPh sb="0" eb="2">
      <t>セジュツ</t>
    </rPh>
    <rPh sb="2" eb="3">
      <t>ショ</t>
    </rPh>
    <rPh sb="4" eb="6">
      <t>デンキ</t>
    </rPh>
    <rPh sb="6" eb="7">
      <t>ダイ</t>
    </rPh>
    <rPh sb="7" eb="8">
      <t>オヨ</t>
    </rPh>
    <rPh sb="11" eb="12">
      <t>ダイ</t>
    </rPh>
    <rPh sb="13" eb="14">
      <t>カカ</t>
    </rPh>
    <rPh sb="15" eb="16">
      <t>ブン</t>
    </rPh>
    <phoneticPr fontId="3"/>
  </si>
  <si>
    <t>歯科技工所（電気代及びガス代に係る分）</t>
    <rPh sb="0" eb="2">
      <t>シカ</t>
    </rPh>
    <rPh sb="2" eb="4">
      <t>ギコウ</t>
    </rPh>
    <rPh sb="4" eb="5">
      <t>ショ</t>
    </rPh>
    <rPh sb="6" eb="8">
      <t>デンキ</t>
    </rPh>
    <rPh sb="8" eb="9">
      <t>ダイ</t>
    </rPh>
    <rPh sb="9" eb="10">
      <t>オヨ</t>
    </rPh>
    <rPh sb="13" eb="14">
      <t>ダイ</t>
    </rPh>
    <rPh sb="15" eb="16">
      <t>カカ</t>
    </rPh>
    <rPh sb="17" eb="18">
      <t>ブン</t>
    </rPh>
    <phoneticPr fontId="3"/>
  </si>
  <si>
    <t>※病院、診療所及び薬局については、令和５年10月１日時点で東海北陸厚生局へ受理記号「精在宅援」、「支援病」、「支援診」、「在医総管」、「歯援診」又は「在調」のいずれかの届出が受理されている施設が対象となります。</t>
    <rPh sb="1" eb="3">
      <t>ビョウイン</t>
    </rPh>
    <rPh sb="4" eb="7">
      <t>シンリョウショ</t>
    </rPh>
    <rPh sb="7" eb="8">
      <t>オヨ</t>
    </rPh>
    <rPh sb="9" eb="11">
      <t>ヤッキョク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ジテン</t>
    </rPh>
    <rPh sb="29" eb="31">
      <t>トウカイ</t>
    </rPh>
    <rPh sb="31" eb="33">
      <t>ホクリク</t>
    </rPh>
    <rPh sb="33" eb="35">
      <t>コウセイ</t>
    </rPh>
    <rPh sb="35" eb="36">
      <t>キョク</t>
    </rPh>
    <rPh sb="37" eb="39">
      <t>ジュリ</t>
    </rPh>
    <rPh sb="39" eb="41">
      <t>キゴウ</t>
    </rPh>
    <rPh sb="42" eb="43">
      <t>セイ</t>
    </rPh>
    <rPh sb="43" eb="45">
      <t>ザイタク</t>
    </rPh>
    <rPh sb="45" eb="46">
      <t>エン</t>
    </rPh>
    <rPh sb="49" eb="51">
      <t>シエン</t>
    </rPh>
    <rPh sb="51" eb="52">
      <t>ビョウ</t>
    </rPh>
    <rPh sb="55" eb="57">
      <t>シエン</t>
    </rPh>
    <rPh sb="57" eb="58">
      <t>シン</t>
    </rPh>
    <rPh sb="61" eb="62">
      <t>ザイ</t>
    </rPh>
    <rPh sb="68" eb="69">
      <t>ハ</t>
    </rPh>
    <rPh sb="69" eb="70">
      <t>エン</t>
    </rPh>
    <rPh sb="70" eb="71">
      <t>シン</t>
    </rPh>
    <rPh sb="72" eb="73">
      <t>マタ</t>
    </rPh>
    <rPh sb="75" eb="76">
      <t>ザイ</t>
    </rPh>
    <rPh sb="76" eb="77">
      <t>チョウ</t>
    </rPh>
    <rPh sb="84" eb="85">
      <t>トド</t>
    </rPh>
    <rPh sb="85" eb="86">
      <t>デ</t>
    </rPh>
    <rPh sb="87" eb="89">
      <t>ジュリ</t>
    </rPh>
    <rPh sb="94" eb="96">
      <t>シセツ</t>
    </rPh>
    <rPh sb="97" eb="99">
      <t>タイショウ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</si>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</sst>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auto="1"/>
      <name val="ＭＳ 明朝"/>
      <family val="1"/>
    </font>
    <font>
      <b/>
      <sz val="12"/>
      <color theme="1"/>
      <name val="ＭＳ 明朝"/>
      <family val="1"/>
    </font>
    <font>
      <sz val="14"/>
      <color theme="1"/>
      <name val="ＭＳ 明朝"/>
      <family val="1"/>
    </font>
    <font>
      <u/>
      <sz val="10"/>
      <color theme="1"/>
      <name val="ＭＳ 明朝"/>
      <family val="1"/>
    </font>
    <font>
      <b/>
      <sz val="6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u/>
      <sz val="11"/>
      <color theme="10"/>
      <name val="ＭＳ Ｐゴシック"/>
      <family val="3"/>
    </font>
    <font>
      <u/>
      <sz val="11"/>
      <color theme="1"/>
      <name val="ＭＳ Ｐゴシック"/>
      <family val="3"/>
    </font>
    <font>
      <sz val="14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11" fillId="0" borderId="0" xfId="0" applyFont="1" applyFill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 textRotation="255"/>
    </xf>
    <xf numFmtId="0" fontId="4" fillId="0" borderId="6" xfId="0" quotePrefix="1" applyFont="1" applyFill="1" applyBorder="1" applyAlignment="1">
      <alignment horizontal="center" vertical="center" textRotation="255"/>
    </xf>
    <xf numFmtId="0" fontId="4" fillId="0" borderId="7" xfId="0" quotePrefix="1" applyFont="1" applyFill="1" applyBorder="1" applyAlignment="1">
      <alignment horizontal="center" vertical="center" textRotation="255"/>
    </xf>
    <xf numFmtId="0" fontId="4" fillId="0" borderId="8" xfId="0" quotePrefix="1" applyFont="1" applyFill="1" applyBorder="1" applyAlignment="1">
      <alignment horizontal="center" vertical="center" textRotation="255"/>
    </xf>
    <xf numFmtId="0" fontId="4" fillId="0" borderId="9" xfId="0" quotePrefix="1" applyFont="1" applyFill="1" applyBorder="1" applyAlignment="1">
      <alignment horizontal="center" vertical="center" textRotation="255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 wrapText="1"/>
    </xf>
    <xf numFmtId="0" fontId="12" fillId="0" borderId="24" xfId="0" applyFont="1" applyFill="1" applyBorder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shrinkToFit="1"/>
    </xf>
    <xf numFmtId="0" fontId="4" fillId="0" borderId="25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>
      <alignment vertical="center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vertical="center"/>
    </xf>
    <xf numFmtId="49" fontId="4" fillId="2" borderId="30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49" fontId="4" fillId="2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vertical="center"/>
    </xf>
    <xf numFmtId="0" fontId="4" fillId="2" borderId="32" xfId="0" applyFont="1" applyFill="1" applyBorder="1" applyAlignment="1" applyProtection="1">
      <alignment horizontal="left" vertical="center"/>
      <protection locked="0"/>
    </xf>
    <xf numFmtId="49" fontId="4" fillId="2" borderId="3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8" fillId="2" borderId="20" xfId="6" applyFont="1" applyFill="1" applyBorder="1" applyAlignment="1" applyProtection="1">
      <alignment horizontal="left" vertical="center" shrinkToFit="1"/>
      <protection locked="0"/>
    </xf>
    <xf numFmtId="0" fontId="4" fillId="2" borderId="20" xfId="0" applyFont="1" applyFill="1" applyBorder="1" applyAlignment="1" applyProtection="1">
      <alignment horizontal="left" vertical="center" shrinkToFit="1"/>
      <protection locked="0"/>
    </xf>
    <xf numFmtId="0" fontId="16" fillId="0" borderId="4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38" fontId="4" fillId="0" borderId="46" xfId="7" applyFont="1" applyFill="1" applyBorder="1" applyAlignment="1" applyProtection="1">
      <alignment horizontal="center" vertical="center"/>
    </xf>
    <xf numFmtId="38" fontId="4" fillId="0" borderId="42" xfId="7" applyFont="1" applyFill="1" applyBorder="1" applyAlignment="1" applyProtection="1">
      <alignment horizontal="center" vertical="center"/>
    </xf>
    <xf numFmtId="38" fontId="4" fillId="0" borderId="47" xfId="7" applyFont="1" applyFill="1" applyBorder="1" applyAlignment="1" applyProtection="1">
      <alignment horizontal="center" vertical="center"/>
    </xf>
    <xf numFmtId="38" fontId="4" fillId="0" borderId="48" xfId="7" applyFont="1" applyFill="1" applyBorder="1" applyAlignment="1" applyProtection="1">
      <alignment horizontal="center" vertical="center"/>
    </xf>
    <xf numFmtId="38" fontId="4" fillId="0" borderId="41" xfId="7" applyFont="1" applyFill="1" applyBorder="1" applyAlignment="1" applyProtection="1">
      <alignment horizontal="right" vertical="center"/>
    </xf>
    <xf numFmtId="38" fontId="4" fillId="0" borderId="0" xfId="7" applyFont="1" applyFill="1" applyBorder="1" applyAlignment="1" applyProtection="1">
      <alignment horizontal="right" vertical="center"/>
    </xf>
    <xf numFmtId="38" fontId="4" fillId="0" borderId="49" xfId="7" applyFont="1" applyFill="1" applyBorder="1" applyAlignment="1" applyProtection="1">
      <alignment horizontal="center" vertical="center"/>
    </xf>
    <xf numFmtId="38" fontId="4" fillId="0" borderId="11" xfId="7" applyFont="1" applyFill="1" applyBorder="1" applyAlignment="1" applyProtection="1">
      <alignment horizontal="right" vertical="center"/>
    </xf>
    <xf numFmtId="38" fontId="4" fillId="0" borderId="15" xfId="7" applyFont="1" applyFill="1" applyBorder="1" applyAlignment="1" applyProtection="1">
      <alignment horizontal="center" vertical="center"/>
    </xf>
    <xf numFmtId="38" fontId="4" fillId="0" borderId="22" xfId="7" applyFont="1" applyFill="1" applyBorder="1" applyAlignment="1" applyProtection="1">
      <alignment horizontal="center" vertical="center"/>
    </xf>
    <xf numFmtId="38" fontId="4" fillId="0" borderId="0" xfId="7" applyFont="1" applyFill="1" applyBorder="1" applyAlignment="1" applyProtection="1">
      <alignment horizontal="center" vertical="center"/>
    </xf>
    <xf numFmtId="38" fontId="4" fillId="0" borderId="23" xfId="7" applyFont="1" applyFill="1" applyBorder="1" applyAlignment="1" applyProtection="1">
      <alignment horizontal="center" vertical="center"/>
    </xf>
    <xf numFmtId="38" fontId="4" fillId="0" borderId="21" xfId="7" applyFont="1" applyFill="1" applyBorder="1" applyAlignment="1" applyProtection="1">
      <alignment horizontal="right" vertical="center"/>
    </xf>
    <xf numFmtId="38" fontId="4" fillId="0" borderId="10" xfId="7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" borderId="50" xfId="0" applyFont="1" applyFill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>
      <alignment vertical="center"/>
    </xf>
    <xf numFmtId="0" fontId="4" fillId="2" borderId="53" xfId="0" applyFont="1" applyFill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horizontal="left" vertical="center" shrinkToFit="1"/>
      <protection locked="0"/>
    </xf>
    <xf numFmtId="0" fontId="8" fillId="0" borderId="36" xfId="0" applyFont="1" applyFill="1" applyBorder="1" applyAlignment="1">
      <alignment horizontal="center" vertical="center" wrapText="1"/>
    </xf>
    <xf numFmtId="0" fontId="4" fillId="0" borderId="50" xfId="0" applyFont="1" applyFill="1" applyBorder="1">
      <alignment vertical="center"/>
    </xf>
    <xf numFmtId="0" fontId="4" fillId="0" borderId="55" xfId="0" applyFont="1" applyFill="1" applyBorder="1">
      <alignment vertical="center"/>
    </xf>
    <xf numFmtId="0" fontId="4" fillId="0" borderId="56" xfId="0" applyFont="1" applyFill="1" applyBorder="1">
      <alignment vertical="center"/>
    </xf>
    <xf numFmtId="176" fontId="4" fillId="0" borderId="36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57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12" fillId="0" borderId="58" xfId="0" applyFont="1" applyFill="1" applyBorder="1">
      <alignment vertical="center"/>
    </xf>
    <xf numFmtId="0" fontId="15" fillId="0" borderId="59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 shrinkToFit="1"/>
    </xf>
    <xf numFmtId="0" fontId="4" fillId="0" borderId="60" xfId="0" applyFont="1" applyFill="1" applyBorder="1">
      <alignment vertical="center"/>
    </xf>
    <xf numFmtId="0" fontId="6" fillId="0" borderId="0" xfId="0" applyFont="1" applyFill="1" applyAlignment="1">
      <alignment horizontal="center" vertical="center" shrinkToFit="1"/>
    </xf>
    <xf numFmtId="0" fontId="4" fillId="0" borderId="9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9" fillId="0" borderId="0" xfId="0" applyFo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3" fontId="19" fillId="0" borderId="0" xfId="0" applyNumberFormat="1" applyFont="1" applyAlignment="1">
      <alignment vertical="center" shrinkToFit="1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63" xfId="0" applyBorder="1" applyAlignment="1">
      <alignment vertical="center" shrinkToFit="1"/>
    </xf>
    <xf numFmtId="0" fontId="0" fillId="0" borderId="62" xfId="0" applyBorder="1">
      <alignment vertical="center"/>
    </xf>
    <xf numFmtId="49" fontId="0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Border="1">
      <alignment vertical="center"/>
    </xf>
  </cellXfs>
  <cellStyles count="8">
    <cellStyle name="パーセント 2" xfId="1"/>
    <cellStyle name="桁区切り 2" xfId="2"/>
    <cellStyle name="桁区切り 3" xfId="3"/>
    <cellStyle name="標準" xfId="0" builtinId="0"/>
    <cellStyle name="標準 2" xfId="4"/>
    <cellStyle name="標準 3" xfId="5"/>
    <cellStyle name="ハイパーリンク" xfId="6" builtinId="8"/>
    <cellStyle name="桁区切り" xfId="7" builtinId="6"/>
  </cellStyles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19050</xdr:colOff>
          <xdr:row>42</xdr:row>
          <xdr:rowOff>83820</xdr:rowOff>
        </xdr:from>
        <xdr:to xmlns:xdr="http://schemas.openxmlformats.org/drawingml/2006/spreadsheetDrawing">
          <xdr:col>3</xdr:col>
          <xdr:colOff>200025</xdr:colOff>
          <xdr:row>44</xdr:row>
          <xdr:rowOff>47625</xdr:rowOff>
        </xdr:to>
        <xdr:sp textlink="">
          <xdr:nvSpPr>
            <xdr:cNvPr id="26636" name="チェック 12" hidden="1">
              <a:extLst>
                <a:ext uri="{63B3BB69-23CF-44E3-9099-C40C66FF867C}">
                  <a14:compatExt spid="_x0000_s266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0500" y="9170035"/>
              <a:ext cx="695325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19050</xdr:colOff>
          <xdr:row>44</xdr:row>
          <xdr:rowOff>0</xdr:rowOff>
        </xdr:from>
        <xdr:to xmlns:xdr="http://schemas.openxmlformats.org/drawingml/2006/spreadsheetDrawing">
          <xdr:col>3</xdr:col>
          <xdr:colOff>200025</xdr:colOff>
          <xdr:row>45</xdr:row>
          <xdr:rowOff>47625</xdr:rowOff>
        </xdr:to>
        <xdr:sp textlink="">
          <xdr:nvSpPr>
            <xdr:cNvPr id="26637" name="チェック 13" hidden="1">
              <a:extLst>
                <a:ext uri="{63B3BB69-23CF-44E3-9099-C40C66FF867C}">
                  <a14:compatExt spid="_x0000_s266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0500" y="9360535"/>
              <a:ext cx="695325" cy="23812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A1:AM46"/>
  <sheetViews>
    <sheetView showGridLines="0" tabSelected="1" view="pageBreakPreview" zoomScale="110" zoomScaleNormal="120" zoomScaleSheetLayoutView="110" workbookViewId="0">
      <selection activeCell="E21" sqref="E21:F21"/>
    </sheetView>
  </sheetViews>
  <sheetFormatPr defaultColWidth="2.25" defaultRowHeight="12"/>
  <cols>
    <col min="1" max="1" width="2.25" style="1"/>
    <col min="2" max="10" width="3.375" style="1" customWidth="1"/>
    <col min="11" max="17" width="3.625" style="1" customWidth="1"/>
    <col min="18" max="18" width="2.25" style="1"/>
    <col min="19" max="20" width="3.625" style="1" customWidth="1"/>
    <col min="21" max="23" width="2.25" style="1"/>
    <col min="24" max="24" width="0.75" style="1" customWidth="1"/>
    <col min="25" max="28" width="2.75" style="1" customWidth="1"/>
    <col min="29" max="30" width="2.25" style="1"/>
    <col min="31" max="31" width="2.25" style="1" bestFit="1" customWidth="0"/>
    <col min="32" max="32" width="2.25" style="1"/>
    <col min="33" max="33" width="5.25" style="1" hidden="1" customWidth="1"/>
    <col min="34" max="34" width="2.25" style="1" hidden="1" customWidth="1"/>
    <col min="35" max="16384" width="2.25" style="1"/>
  </cols>
  <sheetData>
    <row r="1" spans="1:39" ht="13.5" customHeight="1">
      <c r="A1" s="4" t="s">
        <v>46</v>
      </c>
      <c r="D1" s="7"/>
      <c r="E1" s="7"/>
    </row>
    <row r="2" spans="1:39" ht="4.5" customHeight="1">
      <c r="B2" s="5"/>
      <c r="D2" s="7"/>
      <c r="E2" s="7"/>
    </row>
    <row r="3" spans="1:39" ht="18" customHeight="1">
      <c r="B3" s="6" t="s">
        <v>53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9" ht="8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>
      <c r="D5" s="7"/>
      <c r="E5" s="7"/>
      <c r="T5" s="82"/>
      <c r="U5" s="86"/>
      <c r="V5" s="86"/>
      <c r="W5" s="7" t="s">
        <v>4</v>
      </c>
      <c r="X5" s="86"/>
      <c r="Y5" s="86"/>
      <c r="Z5" s="7" t="s">
        <v>6</v>
      </c>
      <c r="AA5" s="108"/>
      <c r="AB5" s="109" t="s">
        <v>67</v>
      </c>
      <c r="AC5" s="7"/>
    </row>
    <row r="6" spans="1:39" ht="18" customHeight="1">
      <c r="B6" s="8" t="s">
        <v>52</v>
      </c>
      <c r="C6" s="8"/>
      <c r="D6" s="8"/>
      <c r="E6" s="8"/>
      <c r="F6" s="8"/>
      <c r="G6" s="8"/>
      <c r="H6" s="8"/>
    </row>
    <row r="7" spans="1:39" ht="8.25" customHeight="1">
      <c r="D7" s="7"/>
      <c r="E7" s="7"/>
    </row>
    <row r="8" spans="1:39" ht="12.75">
      <c r="B8" s="1" t="s">
        <v>33</v>
      </c>
      <c r="D8" s="7"/>
      <c r="E8" s="7"/>
    </row>
    <row r="9" spans="1:39" ht="21" customHeight="1">
      <c r="B9" s="9" t="s">
        <v>25</v>
      </c>
      <c r="C9" s="28" t="s">
        <v>1</v>
      </c>
      <c r="D9" s="28"/>
      <c r="E9" s="28"/>
      <c r="F9" s="50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110"/>
    </row>
    <row r="10" spans="1:39" ht="24.95" customHeight="1">
      <c r="B10" s="10"/>
      <c r="C10" s="29" t="s">
        <v>7</v>
      </c>
      <c r="D10" s="29"/>
      <c r="E10" s="29"/>
      <c r="F10" s="51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111"/>
    </row>
    <row r="11" spans="1:39" ht="13.5" customHeight="1">
      <c r="B11" s="10"/>
      <c r="C11" s="30" t="s">
        <v>26</v>
      </c>
      <c r="D11" s="30"/>
      <c r="E11" s="47"/>
      <c r="F11" s="52" t="s">
        <v>3</v>
      </c>
      <c r="G11" s="52"/>
      <c r="H11" s="52"/>
      <c r="I11" s="56"/>
      <c r="J11" s="56"/>
      <c r="K11" s="52" t="s">
        <v>2</v>
      </c>
      <c r="L11" s="56"/>
      <c r="M11" s="56"/>
      <c r="N11" s="56"/>
      <c r="O11" s="52" t="s">
        <v>9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112"/>
    </row>
    <row r="12" spans="1:39" ht="24.95" customHeight="1">
      <c r="B12" s="10"/>
      <c r="C12" s="31"/>
      <c r="D12" s="31"/>
      <c r="E12" s="48"/>
      <c r="F12" s="51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11"/>
    </row>
    <row r="13" spans="1:39" ht="26.25" customHeight="1">
      <c r="B13" s="11"/>
      <c r="C13" s="32" t="s">
        <v>11</v>
      </c>
      <c r="D13" s="32"/>
      <c r="E13" s="32"/>
      <c r="F13" s="32"/>
      <c r="G13" s="32"/>
      <c r="H13" s="32"/>
      <c r="I13" s="32"/>
      <c r="J13" s="59"/>
      <c r="K13" s="61" t="s">
        <v>14</v>
      </c>
      <c r="L13" s="32"/>
      <c r="M13" s="32"/>
      <c r="N13" s="63"/>
      <c r="O13" s="63"/>
      <c r="P13" s="63"/>
      <c r="Q13" s="63"/>
      <c r="R13" s="67"/>
      <c r="S13" s="61" t="s">
        <v>15</v>
      </c>
      <c r="T13" s="32"/>
      <c r="U13" s="32"/>
      <c r="V13" s="63"/>
      <c r="W13" s="63"/>
      <c r="X13" s="63"/>
      <c r="Y13" s="63"/>
      <c r="Z13" s="63"/>
      <c r="AA13" s="63"/>
      <c r="AB13" s="63"/>
      <c r="AC13" s="113"/>
    </row>
    <row r="14" spans="1:39" ht="8.4499999999999993" customHeight="1"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4"/>
      <c r="O14" s="64"/>
      <c r="P14" s="64"/>
      <c r="Q14" s="64"/>
      <c r="R14" s="64"/>
      <c r="S14" s="7"/>
      <c r="T14" s="7"/>
      <c r="U14" s="7"/>
      <c r="V14" s="64"/>
      <c r="W14" s="64"/>
      <c r="X14" s="64"/>
      <c r="Y14" s="64"/>
      <c r="Z14" s="64"/>
      <c r="AA14" s="64"/>
      <c r="AB14" s="64"/>
      <c r="AC14" s="64"/>
    </row>
    <row r="15" spans="1:39" s="2" customFormat="1" ht="8.4499999999999993" customHeight="1">
      <c r="B15" s="1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"/>
      <c r="N15" s="1"/>
      <c r="O15" s="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130"/>
    </row>
    <row r="16" spans="1:39" ht="20.100000000000001" customHeight="1">
      <c r="B16" s="9" t="s">
        <v>43</v>
      </c>
      <c r="C16" s="34" t="s">
        <v>41</v>
      </c>
      <c r="D16" s="34"/>
      <c r="E16" s="34"/>
      <c r="F16" s="34"/>
      <c r="G16" s="34"/>
      <c r="H16" s="34"/>
      <c r="I16" s="34"/>
      <c r="J16" s="60"/>
      <c r="K16" s="62" t="s">
        <v>10</v>
      </c>
      <c r="L16" s="34"/>
      <c r="M16" s="34"/>
      <c r="N16" s="65"/>
      <c r="O16" s="65"/>
      <c r="P16" s="65"/>
      <c r="Q16" s="65"/>
      <c r="R16" s="68"/>
      <c r="S16" s="75" t="s">
        <v>56</v>
      </c>
      <c r="T16" s="83"/>
      <c r="U16" s="83"/>
      <c r="V16" s="87"/>
      <c r="W16" s="88"/>
      <c r="X16" s="88"/>
      <c r="Y16" s="88"/>
      <c r="Z16" s="88"/>
      <c r="AA16" s="88"/>
      <c r="AB16" s="88"/>
      <c r="AC16" s="114"/>
    </row>
    <row r="17" spans="2:39" ht="20.100000000000001" customHeight="1">
      <c r="B17" s="13"/>
      <c r="C17" s="32" t="s">
        <v>17</v>
      </c>
      <c r="D17" s="32"/>
      <c r="E17" s="32"/>
      <c r="F17" s="32"/>
      <c r="G17" s="32"/>
      <c r="H17" s="32"/>
      <c r="I17" s="32"/>
      <c r="J17" s="59"/>
      <c r="K17" s="61" t="s">
        <v>14</v>
      </c>
      <c r="L17" s="32"/>
      <c r="M17" s="32"/>
      <c r="N17" s="63"/>
      <c r="O17" s="63"/>
      <c r="P17" s="63"/>
      <c r="Q17" s="63"/>
      <c r="R17" s="67"/>
      <c r="S17" s="61" t="s">
        <v>15</v>
      </c>
      <c r="T17" s="32"/>
      <c r="U17" s="32"/>
      <c r="V17" s="63"/>
      <c r="W17" s="63"/>
      <c r="X17" s="63"/>
      <c r="Y17" s="63"/>
      <c r="Z17" s="63"/>
      <c r="AA17" s="63"/>
      <c r="AB17" s="63"/>
      <c r="AC17" s="113"/>
    </row>
    <row r="18" spans="2:39" ht="8.4499999999999993" customHeight="1"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4"/>
      <c r="O18" s="64"/>
      <c r="P18" s="64"/>
      <c r="Q18" s="64"/>
      <c r="R18" s="64"/>
      <c r="S18" s="7"/>
      <c r="T18" s="7"/>
      <c r="U18" s="7"/>
      <c r="V18" s="64"/>
      <c r="W18" s="64"/>
      <c r="X18" s="64"/>
      <c r="Y18" s="64"/>
      <c r="Z18" s="64"/>
      <c r="AA18" s="64"/>
      <c r="AB18" s="64"/>
      <c r="AC18" s="64"/>
    </row>
    <row r="19" spans="2:39" ht="18" customHeight="1">
      <c r="B19" s="15" t="s">
        <v>21</v>
      </c>
      <c r="C19" s="35"/>
      <c r="H19" s="3"/>
    </row>
    <row r="20" spans="2:39" ht="18.600000000000001" customHeight="1">
      <c r="B20" s="1" t="s">
        <v>59</v>
      </c>
      <c r="H20" s="3"/>
      <c r="I20" s="57"/>
      <c r="J20" s="57"/>
      <c r="K20" s="57"/>
      <c r="L20" s="57"/>
      <c r="M20" s="57"/>
    </row>
    <row r="21" spans="2:39" ht="26.25" customHeight="1">
      <c r="B21" s="16" t="s">
        <v>37</v>
      </c>
      <c r="C21" s="36"/>
      <c r="D21" s="36"/>
      <c r="E21" s="49"/>
      <c r="F21" s="49"/>
      <c r="G21" s="55" t="s">
        <v>58</v>
      </c>
      <c r="H21" s="55"/>
      <c r="I21" s="58"/>
      <c r="J21" s="58"/>
      <c r="K21" s="58"/>
      <c r="L21" s="58"/>
      <c r="M21" s="55"/>
      <c r="N21" s="6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39" ht="20.100000000000001" customHeight="1">
      <c r="B22" s="17" t="s">
        <v>47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9"/>
      <c r="S22" s="76" t="s">
        <v>49</v>
      </c>
      <c r="T22" s="84"/>
      <c r="U22" s="84"/>
      <c r="V22" s="84"/>
      <c r="W22" s="84"/>
      <c r="X22" s="89"/>
      <c r="Y22" s="93" t="s">
        <v>20</v>
      </c>
      <c r="Z22" s="93"/>
      <c r="AA22" s="93"/>
      <c r="AB22" s="93"/>
      <c r="AC22" s="115"/>
      <c r="AD22" s="128"/>
      <c r="AE22" s="128"/>
      <c r="AF22" s="128"/>
      <c r="AG22" s="128"/>
      <c r="AH22" s="132"/>
      <c r="AI22" s="132"/>
      <c r="AJ22" s="132"/>
      <c r="AK22" s="132"/>
      <c r="AL22" s="132"/>
      <c r="AM22" s="132"/>
    </row>
    <row r="23" spans="2:39" ht="20.100000000000001" customHeight="1">
      <c r="B23" s="18" t="s">
        <v>42</v>
      </c>
      <c r="C23" s="38" t="s">
        <v>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70"/>
      <c r="S23" s="77"/>
      <c r="T23" s="77"/>
      <c r="U23" s="77"/>
      <c r="V23" s="77"/>
      <c r="W23" s="77"/>
      <c r="X23" s="90"/>
      <c r="Y23" s="94">
        <f>IF(S23="〇",AE23,0)</f>
        <v>0</v>
      </c>
      <c r="Z23" s="102"/>
      <c r="AA23" s="102"/>
      <c r="AB23" s="102"/>
      <c r="AC23" s="116" t="s">
        <v>22</v>
      </c>
      <c r="AD23" s="129"/>
      <c r="AE23" s="1">
        <f>E21*11250</f>
        <v>0</v>
      </c>
      <c r="AF23" s="131"/>
      <c r="AG23" s="131"/>
      <c r="AH23" s="120"/>
      <c r="AI23" s="120"/>
      <c r="AJ23" s="120"/>
      <c r="AK23" s="120"/>
      <c r="AL23" s="5"/>
      <c r="AM23" s="5"/>
    </row>
    <row r="24" spans="2:39" ht="20.100000000000001" customHeight="1">
      <c r="B24" s="19" t="s">
        <v>16</v>
      </c>
      <c r="C24" s="39" t="s">
        <v>44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71"/>
      <c r="S24" s="78"/>
      <c r="T24" s="85"/>
      <c r="U24" s="85"/>
      <c r="V24" s="85"/>
      <c r="W24" s="85"/>
      <c r="X24" s="91"/>
      <c r="Y24" s="95">
        <f>IF(S24="〇",AE24,0)</f>
        <v>0</v>
      </c>
      <c r="Z24" s="103"/>
      <c r="AA24" s="103"/>
      <c r="AB24" s="103"/>
      <c r="AC24" s="117" t="s">
        <v>22</v>
      </c>
      <c r="AE24" s="1">
        <f>E21*18450</f>
        <v>0</v>
      </c>
      <c r="AF24" s="131"/>
      <c r="AG24" s="131"/>
      <c r="AH24" s="120"/>
      <c r="AI24" s="120"/>
      <c r="AJ24" s="120"/>
      <c r="AK24" s="120"/>
      <c r="AL24" s="5"/>
      <c r="AM24" s="5"/>
    </row>
    <row r="25" spans="2:39" ht="20.100000000000001" customHeight="1">
      <c r="B25" s="20" t="s">
        <v>55</v>
      </c>
      <c r="C25" s="39" t="s">
        <v>51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71"/>
      <c r="S25" s="78"/>
      <c r="T25" s="85"/>
      <c r="U25" s="85"/>
      <c r="V25" s="85"/>
      <c r="W25" s="85"/>
      <c r="X25" s="91"/>
      <c r="Y25" s="96">
        <f>IF(S25="〇",55350,0)</f>
        <v>0</v>
      </c>
      <c r="Z25" s="104"/>
      <c r="AA25" s="104"/>
      <c r="AB25" s="104"/>
      <c r="AC25" s="117" t="s">
        <v>22</v>
      </c>
      <c r="AF25" s="131"/>
      <c r="AG25" s="131"/>
      <c r="AH25" s="120"/>
      <c r="AI25" s="120"/>
      <c r="AJ25" s="120"/>
      <c r="AK25" s="120"/>
      <c r="AL25" s="5"/>
      <c r="AM25" s="5"/>
    </row>
    <row r="26" spans="2:39" ht="20.100000000000001" customHeight="1">
      <c r="B26" s="21" t="s">
        <v>57</v>
      </c>
      <c r="C26" s="40" t="s">
        <v>54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72"/>
      <c r="S26" s="79"/>
      <c r="T26" s="79"/>
      <c r="U26" s="79"/>
      <c r="V26" s="79"/>
      <c r="W26" s="79"/>
      <c r="X26" s="92"/>
      <c r="Y26" s="97">
        <f>IF(S26="〇",5850,0)</f>
        <v>0</v>
      </c>
      <c r="Z26" s="105"/>
      <c r="AA26" s="105"/>
      <c r="AB26" s="105"/>
      <c r="AC26" s="118" t="s">
        <v>22</v>
      </c>
      <c r="AF26" s="131"/>
      <c r="AG26" s="131"/>
      <c r="AH26" s="120"/>
      <c r="AI26" s="120"/>
      <c r="AJ26" s="120"/>
      <c r="AK26" s="120"/>
      <c r="AL26" s="5"/>
      <c r="AM26" s="5"/>
    </row>
    <row r="27" spans="2:39" ht="20.100000000000001" customHeight="1">
      <c r="B27" s="17" t="s">
        <v>29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80"/>
      <c r="T27" s="37"/>
      <c r="U27" s="37"/>
      <c r="V27" s="37"/>
      <c r="W27" s="37"/>
      <c r="X27" s="73"/>
      <c r="Y27" s="98">
        <f>SUM(Y23:AB26)</f>
        <v>0</v>
      </c>
      <c r="Z27" s="106"/>
      <c r="AA27" s="106"/>
      <c r="AB27" s="106"/>
      <c r="AC27" s="119" t="s">
        <v>22</v>
      </c>
    </row>
    <row r="28" spans="2:39" ht="8.4499999999999993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2"/>
      <c r="V28" s="82"/>
      <c r="W28" s="7"/>
      <c r="X28" s="7"/>
      <c r="Y28" s="99"/>
      <c r="Z28" s="99"/>
      <c r="AA28" s="99"/>
      <c r="AB28" s="99"/>
      <c r="AC28" s="120"/>
    </row>
    <row r="29" spans="2:39" s="3" customFormat="1" ht="18.600000000000001" customHeight="1">
      <c r="B29" s="1" t="s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ht="20.100000000000001" customHeight="1">
      <c r="B30" s="17" t="s">
        <v>47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76" t="s">
        <v>48</v>
      </c>
      <c r="T30" s="84"/>
      <c r="U30" s="84"/>
      <c r="V30" s="84"/>
      <c r="W30" s="84"/>
      <c r="X30" s="89"/>
      <c r="Y30" s="93" t="s">
        <v>20</v>
      </c>
      <c r="Z30" s="93"/>
      <c r="AA30" s="93"/>
      <c r="AB30" s="93"/>
      <c r="AC30" s="115"/>
      <c r="AD30" s="128"/>
      <c r="AE30" s="128"/>
      <c r="AF30" s="128"/>
      <c r="AG30" s="128"/>
      <c r="AH30" s="132"/>
      <c r="AI30" s="132"/>
      <c r="AJ30" s="132"/>
      <c r="AK30" s="132"/>
      <c r="AL30" s="132"/>
      <c r="AM30" s="132"/>
    </row>
    <row r="31" spans="2:39" ht="20.100000000000001" customHeight="1">
      <c r="B31" s="18" t="s">
        <v>42</v>
      </c>
      <c r="C31" s="38" t="s">
        <v>61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78"/>
      <c r="T31" s="85"/>
      <c r="U31" s="85"/>
      <c r="V31" s="85"/>
      <c r="W31" s="85"/>
      <c r="X31" s="91"/>
      <c r="Y31" s="100">
        <f>IF(S31="〇",80100,0)</f>
        <v>0</v>
      </c>
      <c r="Z31" s="107"/>
      <c r="AA31" s="107"/>
      <c r="AB31" s="107"/>
      <c r="AC31" s="116" t="s">
        <v>22</v>
      </c>
      <c r="AF31" s="131"/>
      <c r="AG31" s="131"/>
      <c r="AH31" s="120"/>
      <c r="AI31" s="120"/>
      <c r="AJ31" s="120"/>
      <c r="AK31" s="120"/>
      <c r="AL31" s="5"/>
      <c r="AM31" s="5"/>
    </row>
    <row r="32" spans="2:39" ht="20.100000000000001" customHeight="1">
      <c r="B32" s="22" t="s">
        <v>16</v>
      </c>
      <c r="C32" s="40" t="s">
        <v>62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72"/>
      <c r="S32" s="78"/>
      <c r="T32" s="85"/>
      <c r="U32" s="85"/>
      <c r="V32" s="85"/>
      <c r="W32" s="85"/>
      <c r="X32" s="91"/>
      <c r="Y32" s="97">
        <f>IF(S32="〇",5850,0)</f>
        <v>0</v>
      </c>
      <c r="Z32" s="105"/>
      <c r="AA32" s="105"/>
      <c r="AB32" s="105"/>
      <c r="AC32" s="118" t="s">
        <v>22</v>
      </c>
      <c r="AF32" s="131"/>
      <c r="AG32" s="131"/>
      <c r="AH32" s="120"/>
      <c r="AI32" s="120"/>
      <c r="AJ32" s="120"/>
      <c r="AK32" s="120"/>
      <c r="AL32" s="5"/>
      <c r="AM32" s="5"/>
    </row>
    <row r="33" spans="2:39" ht="20.100000000000001" customHeight="1">
      <c r="B33" s="17" t="s">
        <v>29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73"/>
      <c r="S33" s="80"/>
      <c r="T33" s="37"/>
      <c r="U33" s="37"/>
      <c r="V33" s="37"/>
      <c r="W33" s="37"/>
      <c r="X33" s="73"/>
      <c r="Y33" s="98">
        <f>SUM(Y31:AB32)</f>
        <v>0</v>
      </c>
      <c r="Z33" s="106"/>
      <c r="AA33" s="106"/>
      <c r="AB33" s="106"/>
      <c r="AC33" s="119" t="s">
        <v>22</v>
      </c>
    </row>
    <row r="34" spans="2:39" ht="8.4499999999999993" customHeight="1">
      <c r="S34" s="7"/>
      <c r="T34" s="7"/>
      <c r="U34" s="7"/>
      <c r="V34" s="7"/>
      <c r="W34" s="7"/>
      <c r="X34" s="7"/>
      <c r="Y34" s="99"/>
      <c r="Z34" s="99"/>
      <c r="AA34" s="99"/>
      <c r="AB34" s="99"/>
      <c r="AC34" s="120"/>
    </row>
    <row r="35" spans="2:39" s="3" customFormat="1" ht="18.600000000000001" customHeight="1">
      <c r="B35" s="1" t="s">
        <v>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20.100000000000001" customHeight="1">
      <c r="B36" s="17" t="s">
        <v>47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76" t="s">
        <v>48</v>
      </c>
      <c r="T36" s="84"/>
      <c r="U36" s="84"/>
      <c r="V36" s="84"/>
      <c r="W36" s="84"/>
      <c r="X36" s="89"/>
      <c r="Y36" s="93" t="s">
        <v>20</v>
      </c>
      <c r="Z36" s="93"/>
      <c r="AA36" s="93"/>
      <c r="AB36" s="93"/>
      <c r="AC36" s="115"/>
      <c r="AD36" s="128"/>
      <c r="AE36" s="128"/>
      <c r="AF36" s="128"/>
      <c r="AG36" s="128"/>
      <c r="AH36" s="132"/>
      <c r="AI36" s="132"/>
      <c r="AJ36" s="132"/>
      <c r="AK36" s="132"/>
      <c r="AL36" s="132"/>
      <c r="AM36" s="132"/>
    </row>
    <row r="37" spans="2:39" ht="20.100000000000001" customHeight="1">
      <c r="B37" s="18" t="s">
        <v>42</v>
      </c>
      <c r="C37" s="38" t="s">
        <v>63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78"/>
      <c r="T37" s="85"/>
      <c r="U37" s="85"/>
      <c r="V37" s="85"/>
      <c r="W37" s="85"/>
      <c r="X37" s="91"/>
      <c r="Y37" s="94">
        <f>IF(S37="〇",50100,0)</f>
        <v>0</v>
      </c>
      <c r="Z37" s="102"/>
      <c r="AA37" s="102"/>
      <c r="AB37" s="102"/>
      <c r="AC37" s="116" t="s">
        <v>22</v>
      </c>
      <c r="AF37" s="131"/>
      <c r="AG37" s="131"/>
      <c r="AH37" s="120"/>
      <c r="AI37" s="120"/>
      <c r="AJ37" s="120"/>
      <c r="AK37" s="120"/>
      <c r="AL37" s="5"/>
      <c r="AM37" s="5"/>
    </row>
    <row r="38" spans="2:39" ht="20.100000000000001" customHeight="1">
      <c r="B38" s="19" t="s">
        <v>16</v>
      </c>
      <c r="C38" s="33" t="s">
        <v>64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78"/>
      <c r="T38" s="85"/>
      <c r="U38" s="85"/>
      <c r="V38" s="85"/>
      <c r="W38" s="85"/>
      <c r="X38" s="91"/>
      <c r="Y38" s="95">
        <f>IF(S38="〇",24900,0)</f>
        <v>0</v>
      </c>
      <c r="Z38" s="103"/>
      <c r="AA38" s="103"/>
      <c r="AB38" s="103"/>
      <c r="AC38" s="121" t="s">
        <v>22</v>
      </c>
      <c r="AF38" s="131"/>
      <c r="AG38" s="131"/>
      <c r="AH38" s="120"/>
      <c r="AI38" s="120"/>
      <c r="AJ38" s="120"/>
      <c r="AK38" s="120"/>
      <c r="AL38" s="5"/>
      <c r="AM38" s="5"/>
    </row>
    <row r="39" spans="2:39" ht="20.100000000000001" customHeight="1">
      <c r="B39" s="20" t="s">
        <v>55</v>
      </c>
      <c r="C39" s="41" t="s">
        <v>65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74"/>
      <c r="S39" s="78"/>
      <c r="T39" s="85"/>
      <c r="U39" s="85"/>
      <c r="V39" s="85"/>
      <c r="W39" s="85"/>
      <c r="X39" s="91"/>
      <c r="Y39" s="97">
        <f>IF(S39="〇",6600,0)</f>
        <v>0</v>
      </c>
      <c r="Z39" s="105"/>
      <c r="AA39" s="105"/>
      <c r="AB39" s="105"/>
      <c r="AC39" s="118" t="s">
        <v>22</v>
      </c>
      <c r="AF39" s="131"/>
      <c r="AG39" s="131"/>
      <c r="AH39" s="120"/>
      <c r="AI39" s="120"/>
      <c r="AJ39" s="120"/>
      <c r="AK39" s="120"/>
      <c r="AL39" s="5"/>
      <c r="AM39" s="5"/>
    </row>
    <row r="40" spans="2:39" ht="20.100000000000001" customHeight="1">
      <c r="B40" s="17" t="s">
        <v>29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73"/>
      <c r="S40" s="80"/>
      <c r="T40" s="37"/>
      <c r="U40" s="37"/>
      <c r="V40" s="37"/>
      <c r="W40" s="37"/>
      <c r="X40" s="73"/>
      <c r="Y40" s="98">
        <f>SUM(Y37:AB39)</f>
        <v>0</v>
      </c>
      <c r="Z40" s="106"/>
      <c r="AA40" s="106"/>
      <c r="AB40" s="106"/>
      <c r="AC40" s="119" t="s">
        <v>22</v>
      </c>
    </row>
    <row r="41" spans="2:39" ht="18.95" customHeight="1">
      <c r="B41" s="23"/>
      <c r="C41" s="42" t="s">
        <v>66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122"/>
    </row>
    <row r="42" spans="2:39" ht="6.6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81"/>
      <c r="T42" s="81"/>
      <c r="U42" s="81"/>
      <c r="V42" s="81"/>
      <c r="W42" s="81"/>
      <c r="X42" s="81"/>
      <c r="Y42" s="101"/>
      <c r="Z42" s="101"/>
      <c r="AA42" s="101"/>
      <c r="AB42" s="101"/>
      <c r="AC42" s="123"/>
    </row>
    <row r="43" spans="2:39" ht="6.6" customHeight="1">
      <c r="B43" s="2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124"/>
    </row>
    <row r="44" spans="2:39" ht="15" customHeight="1">
      <c r="B44" s="26"/>
      <c r="C44" s="44" t="s">
        <v>23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25"/>
    </row>
    <row r="45" spans="2:39" ht="15" customHeight="1">
      <c r="B45" s="26"/>
      <c r="C45" s="45" t="s">
        <v>50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126"/>
    </row>
    <row r="46" spans="2:39" ht="6.95" customHeight="1">
      <c r="B46" s="2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127"/>
    </row>
    <row r="47" spans="2:39" ht="12.75"/>
  </sheetData>
  <mergeCells count="86">
    <mergeCell ref="B3:AC3"/>
    <mergeCell ref="U5:V5"/>
    <mergeCell ref="X5:Y5"/>
    <mergeCell ref="B6:H6"/>
    <mergeCell ref="C9:E9"/>
    <mergeCell ref="F9:AC9"/>
    <mergeCell ref="C10:E10"/>
    <mergeCell ref="F10:AC10"/>
    <mergeCell ref="I11:J11"/>
    <mergeCell ref="L11:N11"/>
    <mergeCell ref="F12:AC12"/>
    <mergeCell ref="C13:J13"/>
    <mergeCell ref="K13:M13"/>
    <mergeCell ref="N13:R13"/>
    <mergeCell ref="S13:U13"/>
    <mergeCell ref="V13:AC13"/>
    <mergeCell ref="C16:J16"/>
    <mergeCell ref="K16:M16"/>
    <mergeCell ref="N16:R16"/>
    <mergeCell ref="S16:U16"/>
    <mergeCell ref="V16:AC16"/>
    <mergeCell ref="C17:J17"/>
    <mergeCell ref="K17:M17"/>
    <mergeCell ref="N17:R17"/>
    <mergeCell ref="S17:U17"/>
    <mergeCell ref="V17:AC17"/>
    <mergeCell ref="B21:D21"/>
    <mergeCell ref="E21:F21"/>
    <mergeCell ref="B22:Q22"/>
    <mergeCell ref="S22:X22"/>
    <mergeCell ref="Y22:AC22"/>
    <mergeCell ref="AD22:AG22"/>
    <mergeCell ref="AH22:AM22"/>
    <mergeCell ref="C23:R23"/>
    <mergeCell ref="S23:X23"/>
    <mergeCell ref="Y23:AB23"/>
    <mergeCell ref="AF23:AG23"/>
    <mergeCell ref="AH23:AK23"/>
    <mergeCell ref="C24:R24"/>
    <mergeCell ref="S24:X24"/>
    <mergeCell ref="Y24:AB24"/>
    <mergeCell ref="C25:R25"/>
    <mergeCell ref="S25:X25"/>
    <mergeCell ref="Y25:AB25"/>
    <mergeCell ref="C26:R26"/>
    <mergeCell ref="S26:X26"/>
    <mergeCell ref="Y26:AB26"/>
    <mergeCell ref="B27:R27"/>
    <mergeCell ref="S27:X27"/>
    <mergeCell ref="Y27:AB27"/>
    <mergeCell ref="B30:R30"/>
    <mergeCell ref="S30:X30"/>
    <mergeCell ref="Y30:AC30"/>
    <mergeCell ref="AD30:AG30"/>
    <mergeCell ref="AH30:AM30"/>
    <mergeCell ref="C31:R31"/>
    <mergeCell ref="S31:X31"/>
    <mergeCell ref="Y31:AB31"/>
    <mergeCell ref="C32:R32"/>
    <mergeCell ref="S32:X32"/>
    <mergeCell ref="Y32:AB32"/>
    <mergeCell ref="B33:R33"/>
    <mergeCell ref="S33:X33"/>
    <mergeCell ref="Y33:AB33"/>
    <mergeCell ref="B36:R36"/>
    <mergeCell ref="S36:X36"/>
    <mergeCell ref="Y36:AC36"/>
    <mergeCell ref="AD36:AG36"/>
    <mergeCell ref="AH36:AM36"/>
    <mergeCell ref="C37:R37"/>
    <mergeCell ref="S37:X37"/>
    <mergeCell ref="Y37:AB37"/>
    <mergeCell ref="S38:X38"/>
    <mergeCell ref="Y38:AB38"/>
    <mergeCell ref="C39:R39"/>
    <mergeCell ref="S39:X39"/>
    <mergeCell ref="Y39:AB39"/>
    <mergeCell ref="B40:R40"/>
    <mergeCell ref="S40:X40"/>
    <mergeCell ref="Y40:AB40"/>
    <mergeCell ref="C41:AB41"/>
    <mergeCell ref="C44:AC44"/>
    <mergeCell ref="C45:AC45"/>
    <mergeCell ref="B9:B13"/>
    <mergeCell ref="C11:E12"/>
    <mergeCell ref="B16:B17"/>
  </mergeCells>
  <phoneticPr fontId="3"/>
  <dataValidations count="3">
    <dataValidation imeMode="halfAlpha" allowBlank="1" showDropDown="0" showInputMessage="1" showErrorMessage="1" sqref="V16:AC16 N16:R16 X5:Y5 U5:V5 L11:N11 I11:J11 AA5:AB5"/>
    <dataValidation imeMode="fullKatakana" allowBlank="1" showDropDown="0" showInputMessage="1" showErrorMessage="1" sqref="F9:AC9"/>
    <dataValidation type="list" allowBlank="0" showDropDown="0" showInputMessage="1" showErrorMessage="1" sqref="S23:X26 S31:X32 S37:X37 S39:X39 S38">
      <formula1>"　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1" orientation="portrait" usePrinterDefaults="1" horizontalDpi="65534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6636" r:id="rId4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19050</xdr:colOff>
                    <xdr:row>42</xdr:row>
                    <xdr:rowOff>83820</xdr:rowOff>
                  </from>
                  <to xmlns:xdr="http://schemas.openxmlformats.org/drawingml/2006/spreadsheetDrawing">
                    <xdr:col>3</xdr:col>
                    <xdr:colOff>200025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6637" r:id="rId5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19050</xdr:colOff>
                    <xdr:row>44</xdr:row>
                    <xdr:rowOff>0</xdr:rowOff>
                  </from>
                  <to xmlns:xdr="http://schemas.openxmlformats.org/drawingml/2006/spreadsheetDrawing">
                    <xdr:col>3</xdr:col>
                    <xdr:colOff>200025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39"/>
  <sheetViews>
    <sheetView view="pageBreakPreview" zoomScale="90" zoomScaleSheetLayoutView="90" workbookViewId="0">
      <selection activeCell="Y20" sqref="Y20"/>
    </sheetView>
  </sheetViews>
  <sheetFormatPr defaultRowHeight="13.5"/>
  <cols>
    <col min="1" max="19" width="4.625" customWidth="1"/>
  </cols>
  <sheetData>
    <row r="1" spans="1:19">
      <c r="A1" t="s">
        <v>35</v>
      </c>
    </row>
    <row r="3" spans="1:19" ht="17.25">
      <c r="A3" s="133" t="s">
        <v>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8" spans="1:19" ht="17.25">
      <c r="C8" s="137"/>
      <c r="H8" s="139" t="s">
        <v>27</v>
      </c>
      <c r="I8" s="142">
        <f>申請書!Y27+申請書!Y33+申請書!Y40</f>
        <v>0</v>
      </c>
      <c r="J8" s="145"/>
      <c r="K8" s="145"/>
      <c r="L8" s="135" t="s">
        <v>8</v>
      </c>
    </row>
    <row r="11" spans="1:19" ht="28.5" customHeight="1">
      <c r="A11" s="134" t="s">
        <v>28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5" spans="1:19" ht="18" customHeight="1">
      <c r="B15" s="136"/>
      <c r="C15" s="138"/>
      <c r="D15" s="138" t="s">
        <v>4</v>
      </c>
      <c r="E15" s="138"/>
      <c r="F15" s="138" t="s">
        <v>39</v>
      </c>
      <c r="G15" s="138"/>
      <c r="H15" s="138" t="s">
        <v>19</v>
      </c>
    </row>
    <row r="19" spans="2:19" ht="27" customHeight="1">
      <c r="H19" t="s">
        <v>26</v>
      </c>
      <c r="J19" s="146">
        <f>申請書!F12</f>
        <v>0</v>
      </c>
      <c r="K19" s="146"/>
      <c r="L19" s="146"/>
      <c r="M19" s="146"/>
      <c r="N19" s="146"/>
      <c r="O19" s="146"/>
      <c r="P19" s="146"/>
      <c r="Q19" s="146"/>
      <c r="R19" s="146"/>
      <c r="S19" s="146"/>
    </row>
    <row r="20" spans="2:19" ht="27" customHeight="1">
      <c r="H20" t="s">
        <v>24</v>
      </c>
      <c r="J20" s="146">
        <f>申請書!F10</f>
        <v>0</v>
      </c>
      <c r="K20" s="146"/>
      <c r="L20" s="146"/>
      <c r="M20" s="146"/>
      <c r="N20" s="146"/>
      <c r="O20" s="146"/>
      <c r="P20" s="146"/>
      <c r="Q20" s="146"/>
      <c r="R20" s="146"/>
      <c r="S20" s="146"/>
    </row>
    <row r="21" spans="2:19" ht="27" customHeight="1">
      <c r="H21" t="s">
        <v>0</v>
      </c>
      <c r="J21" s="146">
        <f>申請書!N13</f>
        <v>0</v>
      </c>
      <c r="K21" s="134"/>
      <c r="L21" s="134"/>
      <c r="M21" s="134"/>
      <c r="N21" s="146">
        <f>申請書!V13</f>
        <v>0</v>
      </c>
      <c r="O21" s="146"/>
      <c r="P21" s="146"/>
      <c r="Q21" s="146"/>
      <c r="R21" s="146"/>
      <c r="S21" s="146"/>
    </row>
    <row r="24" spans="2:19">
      <c r="B24" t="s">
        <v>52</v>
      </c>
    </row>
    <row r="31" spans="2:19" ht="18" customHeight="1">
      <c r="H31" s="140" t="s">
        <v>12</v>
      </c>
      <c r="I31" s="143"/>
      <c r="J31" s="143"/>
      <c r="K31" s="148"/>
      <c r="L31" s="148"/>
      <c r="M31" s="148"/>
      <c r="N31" s="148"/>
      <c r="O31" s="148"/>
      <c r="P31" s="148"/>
      <c r="Q31" s="148"/>
      <c r="R31" s="150"/>
    </row>
    <row r="32" spans="2:19" ht="20.100000000000001" customHeight="1">
      <c r="H32" s="141" t="s">
        <v>30</v>
      </c>
      <c r="I32" s="144"/>
      <c r="J32" s="147"/>
      <c r="K32" s="149"/>
      <c r="L32" s="149"/>
      <c r="M32" s="149"/>
      <c r="N32" s="149"/>
      <c r="O32" s="149"/>
      <c r="P32" s="149"/>
      <c r="Q32" s="149"/>
      <c r="R32" s="149"/>
    </row>
    <row r="33" spans="8:18" ht="20.100000000000001" customHeight="1">
      <c r="H33" s="141" t="s">
        <v>18</v>
      </c>
      <c r="I33" s="144"/>
      <c r="J33" s="147"/>
      <c r="K33" s="149"/>
      <c r="L33" s="149"/>
      <c r="M33" s="149"/>
      <c r="N33" s="149"/>
      <c r="O33" s="149"/>
      <c r="P33" s="149"/>
      <c r="Q33" s="149"/>
      <c r="R33" s="149"/>
    </row>
    <row r="34" spans="8:18" ht="20.100000000000001" customHeight="1">
      <c r="H34" s="141" t="s">
        <v>31</v>
      </c>
      <c r="I34" s="144"/>
      <c r="J34" s="147"/>
      <c r="K34" s="149"/>
      <c r="L34" s="149"/>
      <c r="M34" s="149"/>
      <c r="N34" s="149"/>
      <c r="O34" s="149"/>
      <c r="P34" s="149"/>
      <c r="Q34" s="149"/>
      <c r="R34" s="149"/>
    </row>
    <row r="35" spans="8:18" ht="20.100000000000001" customHeight="1">
      <c r="H35" s="141" t="s">
        <v>45</v>
      </c>
      <c r="I35" s="144"/>
      <c r="J35" s="147"/>
      <c r="K35" s="149"/>
      <c r="L35" s="149"/>
      <c r="M35" s="149"/>
      <c r="N35" s="149"/>
      <c r="O35" s="149"/>
      <c r="P35" s="149"/>
      <c r="Q35" s="149"/>
      <c r="R35" s="149"/>
    </row>
    <row r="36" spans="8:18" ht="20.100000000000001" customHeight="1">
      <c r="H36" s="141" t="s">
        <v>32</v>
      </c>
      <c r="I36" s="144"/>
      <c r="J36" s="147"/>
      <c r="K36" s="149"/>
      <c r="L36" s="149"/>
      <c r="M36" s="149"/>
      <c r="N36" s="149"/>
      <c r="O36" s="149"/>
      <c r="P36" s="149"/>
      <c r="Q36" s="149"/>
      <c r="R36" s="149"/>
    </row>
    <row r="37" spans="8:18" ht="20.100000000000001" customHeight="1">
      <c r="H37" s="141" t="s">
        <v>34</v>
      </c>
      <c r="I37" s="144"/>
      <c r="J37" s="147"/>
      <c r="K37" s="149"/>
      <c r="L37" s="149"/>
      <c r="M37" s="149"/>
      <c r="N37" s="149"/>
      <c r="O37" s="149"/>
      <c r="P37" s="149"/>
      <c r="Q37" s="149"/>
      <c r="R37" s="149"/>
    </row>
    <row r="38" spans="8:18" ht="20.100000000000001" customHeight="1">
      <c r="H38" s="141" t="s">
        <v>36</v>
      </c>
      <c r="I38" s="144"/>
      <c r="J38" s="147"/>
      <c r="K38" s="149"/>
      <c r="L38" s="149"/>
      <c r="M38" s="149"/>
      <c r="N38" s="149"/>
      <c r="O38" s="149"/>
      <c r="P38" s="149"/>
      <c r="Q38" s="149"/>
      <c r="R38" s="149"/>
    </row>
    <row r="39" spans="8:18" ht="20.100000000000001" customHeight="1">
      <c r="H39" s="141" t="s">
        <v>13</v>
      </c>
      <c r="I39" s="144"/>
      <c r="J39" s="147"/>
      <c r="K39" s="149"/>
      <c r="L39" s="149"/>
      <c r="M39" s="149"/>
      <c r="N39" s="149"/>
      <c r="O39" s="149"/>
      <c r="P39" s="149"/>
      <c r="Q39" s="149"/>
      <c r="R39" s="149"/>
    </row>
  </sheetData>
  <mergeCells count="24">
    <mergeCell ref="A3:S3"/>
    <mergeCell ref="I8:K8"/>
    <mergeCell ref="A11:S11"/>
    <mergeCell ref="J19:S19"/>
    <mergeCell ref="J20:S20"/>
    <mergeCell ref="J21:M21"/>
    <mergeCell ref="N21:S21"/>
    <mergeCell ref="H31:R31"/>
    <mergeCell ref="H32:J32"/>
    <mergeCell ref="K32:R32"/>
    <mergeCell ref="H33:J33"/>
    <mergeCell ref="K33:R33"/>
    <mergeCell ref="H34:J34"/>
    <mergeCell ref="K34:R34"/>
    <mergeCell ref="H35:J35"/>
    <mergeCell ref="K35:R35"/>
    <mergeCell ref="H36:J36"/>
    <mergeCell ref="K36:R36"/>
    <mergeCell ref="H37:J37"/>
    <mergeCell ref="K37:R37"/>
    <mergeCell ref="H38:J38"/>
    <mergeCell ref="K38:R38"/>
    <mergeCell ref="H39:J39"/>
    <mergeCell ref="K39:R39"/>
  </mergeCells>
  <phoneticPr fontId="3"/>
  <dataValidations count="2">
    <dataValidation imeMode="halfAlpha" allowBlank="1" showDropDown="0" showInputMessage="1" showErrorMessage="1" sqref="K33:R33 K35:R35 K37:R37"/>
    <dataValidation imeMode="halfKatakana" allowBlank="1" showDropDown="0" showInputMessage="1" showErrorMessage="1" sqref="K39:R39"/>
  </dataValidations>
  <pageMargins left="0.70866141732283472" right="0.70866141732283472" top="0.74803149606299213" bottom="0.74803149606299213" header="0.31496062992125984" footer="0.31496062992125984"/>
  <pageSetup paperSize="9" fitToWidth="0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請求書</vt:lpstr>
    </vt:vector>
  </TitlesOfParts>
  <Company>TAIMS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東京都</dc:creator>
  <cp:lastModifiedBy>山口　晃史</cp:lastModifiedBy>
  <cp:lastPrinted>2024-01-11T07:26:17Z</cp:lastPrinted>
  <dcterms:created xsi:type="dcterms:W3CDTF">2018-06-19T01:27:02Z</dcterms:created>
  <dcterms:modified xsi:type="dcterms:W3CDTF">2024-01-12T05:36:48Z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2024-01-12T05:36:48Z</vt:filetime>
  </property>
</Properties>
</file>