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04_調査統計係\05_基幹統計\01_国勢調査\R7国勢調査\R7国勢調査結果\01_基本集計\01_人口\00_データ\02_加工\"/>
    </mc:Choice>
  </mc:AlternateContent>
  <bookViews>
    <workbookView xWindow="-15" yWindow="5955" windowWidth="19260" windowHeight="6015"/>
  </bookViews>
  <sheets>
    <sheet name="人口増減、世帯数、面積、人口密度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4" l="1"/>
  <c r="M23" i="4"/>
  <c r="M5" i="4" l="1"/>
  <c r="M38" i="4"/>
  <c r="E38" i="4"/>
  <c r="M37" i="4"/>
  <c r="E37" i="4"/>
  <c r="M36" i="4"/>
  <c r="E36" i="4"/>
  <c r="M35" i="4"/>
  <c r="E35" i="4"/>
  <c r="M34" i="4"/>
  <c r="E34" i="4"/>
  <c r="M33" i="4"/>
  <c r="E33" i="4"/>
  <c r="M32" i="4"/>
  <c r="E32" i="4"/>
  <c r="M31" i="4"/>
  <c r="E31" i="4"/>
  <c r="M30" i="4"/>
  <c r="E30" i="4"/>
  <c r="M29" i="4"/>
  <c r="E29" i="4"/>
  <c r="M28" i="4"/>
  <c r="E28" i="4"/>
  <c r="M27" i="4"/>
  <c r="E27" i="4"/>
  <c r="M26" i="4"/>
  <c r="E26" i="4"/>
  <c r="M25" i="4"/>
  <c r="E25" i="4"/>
  <c r="M24" i="4"/>
  <c r="E24" i="4"/>
  <c r="M22" i="4"/>
  <c r="E22" i="4"/>
  <c r="M21" i="4"/>
  <c r="E21" i="4"/>
  <c r="M20" i="4"/>
  <c r="E20" i="4"/>
  <c r="M19" i="4"/>
  <c r="E19" i="4"/>
  <c r="M18" i="4"/>
  <c r="E18" i="4"/>
  <c r="M17" i="4"/>
  <c r="E17" i="4"/>
  <c r="M16" i="4"/>
  <c r="E16" i="4"/>
  <c r="M15" i="4"/>
  <c r="E15" i="4"/>
  <c r="M14" i="4"/>
  <c r="E14" i="4"/>
  <c r="M13" i="4"/>
  <c r="E13" i="4"/>
  <c r="M12" i="4"/>
  <c r="E12" i="4"/>
  <c r="M11" i="4"/>
  <c r="E11" i="4"/>
  <c r="M10" i="4"/>
  <c r="E10" i="4"/>
  <c r="M9" i="4"/>
  <c r="E9" i="4"/>
  <c r="M8" i="4"/>
  <c r="E8" i="4"/>
  <c r="M7" i="4"/>
  <c r="E7" i="4"/>
  <c r="M6" i="4"/>
  <c r="E6" i="4"/>
  <c r="E5" i="4"/>
</calcChain>
</file>

<file path=xl/sharedStrings.xml><?xml version="1.0" encoding="utf-8"?>
<sst xmlns="http://schemas.openxmlformats.org/spreadsheetml/2006/main" count="54" uniqueCount="54">
  <si>
    <t>三重県</t>
  </si>
  <si>
    <t>御浜町</t>
  </si>
  <si>
    <t>南伊勢町</t>
  </si>
  <si>
    <t>名張市</t>
  </si>
  <si>
    <t>尾鷲市</t>
  </si>
  <si>
    <t>桑名市</t>
  </si>
  <si>
    <t>市町村名</t>
    <rPh sb="0" eb="3">
      <t>シチョウソン</t>
    </rPh>
    <rPh sb="3" eb="4">
      <t>メイ</t>
    </rPh>
    <phoneticPr fontId="1"/>
  </si>
  <si>
    <t>松阪市</t>
  </si>
  <si>
    <t>津市</t>
  </si>
  <si>
    <t>県総数に対する割合（％）</t>
    <rPh sb="0" eb="1">
      <t>ケン</t>
    </rPh>
    <rPh sb="1" eb="3">
      <t>ソウスウ</t>
    </rPh>
    <rPh sb="4" eb="5">
      <t>タイ</t>
    </rPh>
    <rPh sb="7" eb="9">
      <t>ワリアイ</t>
    </rPh>
    <phoneticPr fontId="1"/>
  </si>
  <si>
    <t>四日市市</t>
  </si>
  <si>
    <t>伊勢市</t>
  </si>
  <si>
    <t>鈴鹿市</t>
  </si>
  <si>
    <t>亀山市</t>
  </si>
  <si>
    <t>紀北町</t>
  </si>
  <si>
    <t>鳥羽市</t>
  </si>
  <si>
    <t>熊野市</t>
  </si>
  <si>
    <t>いなべ市</t>
  </si>
  <si>
    <t>志摩市</t>
  </si>
  <si>
    <t>人口（人）</t>
    <rPh sb="0" eb="2">
      <t>ジンコウ</t>
    </rPh>
    <rPh sb="3" eb="4">
      <t>ニン</t>
    </rPh>
    <phoneticPr fontId="1"/>
  </si>
  <si>
    <t>菰野町</t>
  </si>
  <si>
    <t>伊賀市</t>
  </si>
  <si>
    <t>木曽岬町</t>
  </si>
  <si>
    <t>東員町</t>
  </si>
  <si>
    <t>面積
（k㎡）</t>
  </si>
  <si>
    <t>増減数（人）</t>
    <rPh sb="0" eb="2">
      <t>ゾウゲン</t>
    </rPh>
    <rPh sb="2" eb="3">
      <t>スウ</t>
    </rPh>
    <rPh sb="4" eb="5">
      <t>ヒト</t>
    </rPh>
    <phoneticPr fontId="1"/>
  </si>
  <si>
    <t>朝日町</t>
  </si>
  <si>
    <t>川越町</t>
  </si>
  <si>
    <t>紀宝町</t>
  </si>
  <si>
    <t>多気町</t>
  </si>
  <si>
    <t>女</t>
    <rPh sb="0" eb="1">
      <t>オンナ</t>
    </rPh>
    <phoneticPr fontId="1"/>
  </si>
  <si>
    <t>明和町</t>
  </si>
  <si>
    <t>大台町</t>
  </si>
  <si>
    <t>増減率（％）</t>
    <rPh sb="0" eb="2">
      <t>ゾウゲン</t>
    </rPh>
    <rPh sb="2" eb="3">
      <t>リツ</t>
    </rPh>
    <phoneticPr fontId="1"/>
  </si>
  <si>
    <t>玉城町</t>
  </si>
  <si>
    <t>度会町</t>
  </si>
  <si>
    <t>大紀町</t>
  </si>
  <si>
    <t>総数</t>
    <rPh sb="0" eb="2">
      <t>ソウスウ</t>
    </rPh>
    <phoneticPr fontId="1"/>
  </si>
  <si>
    <t>男</t>
    <rPh sb="0" eb="1">
      <t>オトコ</t>
    </rPh>
    <phoneticPr fontId="1"/>
  </si>
  <si>
    <t>世帯数（世帯）</t>
    <rPh sb="4" eb="6">
      <t>セタイ</t>
    </rPh>
    <phoneticPr fontId="1"/>
  </si>
  <si>
    <t>1世帯当たり人員（人）</t>
    <rPh sb="1" eb="3">
      <t>セタイ</t>
    </rPh>
    <rPh sb="3" eb="4">
      <t>ア</t>
    </rPh>
    <rPh sb="6" eb="8">
      <t>ジンイン</t>
    </rPh>
    <rPh sb="9" eb="10">
      <t>ニン</t>
    </rPh>
    <phoneticPr fontId="1"/>
  </si>
  <si>
    <t>人口密度
（人/1k㎡）</t>
    <rPh sb="6" eb="7">
      <t>ヒト</t>
    </rPh>
    <phoneticPr fontId="1"/>
  </si>
  <si>
    <t>性比
（男/女×100）</t>
    <rPh sb="0" eb="1">
      <t>セイ</t>
    </rPh>
    <rPh sb="1" eb="2">
      <t>ヒ</t>
    </rPh>
    <rPh sb="4" eb="5">
      <t>オトコ</t>
    </rPh>
    <rPh sb="6" eb="8">
      <t>オンナカケル</t>
    </rPh>
    <phoneticPr fontId="1"/>
  </si>
  <si>
    <t>※上記「国勢調査結果」を加工して作成</t>
    <rPh sb="1" eb="3">
      <t>ジョウキ</t>
    </rPh>
    <rPh sb="4" eb="6">
      <t>コクセイ</t>
    </rPh>
    <rPh sb="6" eb="8">
      <t>チョウサ</t>
    </rPh>
    <rPh sb="8" eb="10">
      <t>ケッカ</t>
    </rPh>
    <rPh sb="12" eb="14">
      <t>カコウ</t>
    </rPh>
    <rPh sb="16" eb="18">
      <t>サクセイ</t>
    </rPh>
    <phoneticPr fontId="1"/>
  </si>
  <si>
    <t>人口増減（令和２年～令和７年）、世帯数、面積、人口密度</t>
    <rPh sb="0" eb="2">
      <t>ジンコウ</t>
    </rPh>
    <rPh sb="2" eb="4">
      <t>ゾウゲン</t>
    </rPh>
    <rPh sb="5" eb="7">
      <t>レイワ</t>
    </rPh>
    <rPh sb="8" eb="9">
      <t>ネン</t>
    </rPh>
    <rPh sb="10" eb="12">
      <t>レイワ</t>
    </rPh>
    <rPh sb="13" eb="14">
      <t>ネン</t>
    </rPh>
    <rPh sb="16" eb="19">
      <t>セタイスウ</t>
    </rPh>
    <rPh sb="20" eb="22">
      <t>メンセキ</t>
    </rPh>
    <rPh sb="23" eb="25">
      <t>ジンコウ</t>
    </rPh>
    <rPh sb="25" eb="27">
      <t>ミツド</t>
    </rPh>
    <phoneticPr fontId="2"/>
  </si>
  <si>
    <t>前回(R2年)
総人口
（人）</t>
    <rPh sb="0" eb="2">
      <t>ゼンカイ</t>
    </rPh>
    <rPh sb="5" eb="6">
      <t>ネン</t>
    </rPh>
    <rPh sb="8" eb="9">
      <t>ソウ</t>
    </rPh>
    <rPh sb="13" eb="14">
      <t>ニン</t>
    </rPh>
    <phoneticPr fontId="1"/>
  </si>
  <si>
    <t>前回（R2年）との比較</t>
    <rPh sb="0" eb="2">
      <t>ゼンカイ</t>
    </rPh>
    <rPh sb="5" eb="6">
      <t>ネン</t>
    </rPh>
    <rPh sb="9" eb="11">
      <t>ヒカク</t>
    </rPh>
    <phoneticPr fontId="1"/>
  </si>
  <si>
    <t>出典：「国勢調査結果」（総務省統計局）</t>
    <rPh sb="0" eb="2">
      <t>シュッテン</t>
    </rPh>
    <phoneticPr fontId="1"/>
  </si>
  <si>
    <t>(旧：伊勢市)</t>
    <phoneticPr fontId="1"/>
  </si>
  <si>
    <t>(旧：二見町)</t>
    <phoneticPr fontId="1"/>
  </si>
  <si>
    <t>(旧：小俣町)</t>
    <phoneticPr fontId="1"/>
  </si>
  <si>
    <t>(旧：御薗村)</t>
    <phoneticPr fontId="1"/>
  </si>
  <si>
    <t>https://www.e-stat.go.jp/stat-search?page=1&amp;toukei=00200521</t>
    <phoneticPr fontId="1"/>
  </si>
  <si>
    <t>注）面積は、国土交通省国土地理院「令和７年全国都道府県市区町村別面積調（10月１日時点）」による。</t>
    <rPh sb="0" eb="1">
      <t>チュウ</t>
    </rPh>
    <rPh sb="2" eb="4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</si>
</sst>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0_ "/>
    <numFmt numFmtId="178" formatCode="0.0_ "/>
    <numFmt numFmtId="179" formatCode="#,##0.0_ "/>
    <numFmt numFmtId="180" formatCode="#,##0.00_ "/>
  </numFmts>
  <fonts count="13">
    <font>
      <sz val="12"/>
      <name val="ＭＳ Ｐ明朝"/>
      <family val="1"/>
    </font>
    <font>
      <sz val="6"/>
      <name val="ＭＳ Ｐ明朝"/>
      <family val="1"/>
    </font>
    <font>
      <sz val="6"/>
      <name val="ＭＳ Ｐゴシック"/>
      <family val="3"/>
    </font>
    <font>
      <sz val="12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2"/>
      <name val="Noto Sans JP"/>
      <family val="2"/>
    </font>
    <font>
      <sz val="12"/>
      <color rgb="FFFF0000"/>
      <name val="Noto Sans JP"/>
      <family val="2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2"/>
      <color rgb="FFFF00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176" fontId="10" fillId="0" borderId="1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178" fontId="10" fillId="0" borderId="1" xfId="0" applyNumberFormat="1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176" fontId="10" fillId="0" borderId="2" xfId="0" applyNumberFormat="1" applyFont="1" applyBorder="1">
      <alignment vertical="center"/>
    </xf>
    <xf numFmtId="177" fontId="10" fillId="0" borderId="2" xfId="0" applyNumberFormat="1" applyFont="1" applyBorder="1">
      <alignment vertical="center"/>
    </xf>
    <xf numFmtId="178" fontId="10" fillId="0" borderId="2" xfId="0" applyNumberFormat="1" applyFont="1" applyBorder="1">
      <alignment vertical="center"/>
    </xf>
    <xf numFmtId="0" fontId="10" fillId="0" borderId="3" xfId="0" applyFont="1" applyBorder="1">
      <alignment vertical="center"/>
    </xf>
    <xf numFmtId="176" fontId="10" fillId="0" borderId="3" xfId="0" applyNumberFormat="1" applyFont="1" applyBorder="1">
      <alignment vertical="center"/>
    </xf>
    <xf numFmtId="177" fontId="10" fillId="0" borderId="3" xfId="0" applyNumberFormat="1" applyFont="1" applyBorder="1">
      <alignment vertical="center"/>
    </xf>
    <xf numFmtId="178" fontId="10" fillId="0" borderId="3" xfId="0" applyNumberFormat="1" applyFont="1" applyBorder="1">
      <alignment vertical="center"/>
    </xf>
    <xf numFmtId="176" fontId="10" fillId="2" borderId="3" xfId="0" applyNumberFormat="1" applyFont="1" applyFill="1" applyBorder="1">
      <alignment vertical="center"/>
    </xf>
    <xf numFmtId="177" fontId="10" fillId="2" borderId="3" xfId="0" applyNumberFormat="1" applyFont="1" applyFill="1" applyBorder="1">
      <alignment vertical="center"/>
    </xf>
    <xf numFmtId="178" fontId="10" fillId="2" borderId="3" xfId="0" applyNumberFormat="1" applyFont="1" applyFill="1" applyBorder="1">
      <alignment vertical="center"/>
    </xf>
    <xf numFmtId="176" fontId="10" fillId="3" borderId="3" xfId="0" applyNumberFormat="1" applyFont="1" applyFill="1" applyBorder="1">
      <alignment vertical="center"/>
    </xf>
    <xf numFmtId="177" fontId="10" fillId="3" borderId="3" xfId="0" applyNumberFormat="1" applyFont="1" applyFill="1" applyBorder="1">
      <alignment vertical="center"/>
    </xf>
    <xf numFmtId="178" fontId="10" fillId="3" borderId="3" xfId="0" applyNumberFormat="1" applyFont="1" applyFill="1" applyBorder="1">
      <alignment vertical="center"/>
    </xf>
    <xf numFmtId="0" fontId="10" fillId="0" borderId="4" xfId="0" applyFont="1" applyBorder="1">
      <alignment vertical="center"/>
    </xf>
    <xf numFmtId="176" fontId="10" fillId="0" borderId="4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8" fontId="10" fillId="0" borderId="4" xfId="0" applyNumberFormat="1" applyFont="1" applyBorder="1">
      <alignment vertical="center"/>
    </xf>
    <xf numFmtId="0" fontId="10" fillId="4" borderId="3" xfId="0" applyFont="1" applyFill="1" applyBorder="1">
      <alignment vertical="center"/>
    </xf>
    <xf numFmtId="0" fontId="10" fillId="3" borderId="3" xfId="0" applyFont="1" applyFill="1" applyBorder="1" applyAlignment="1">
      <alignment horizontal="left" vertical="center" indent="1"/>
    </xf>
    <xf numFmtId="179" fontId="10" fillId="0" borderId="1" xfId="0" applyNumberFormat="1" applyFont="1" applyBorder="1">
      <alignment vertical="center"/>
    </xf>
    <xf numFmtId="179" fontId="10" fillId="0" borderId="2" xfId="0" applyNumberFormat="1" applyFont="1" applyBorder="1">
      <alignment vertical="center"/>
    </xf>
    <xf numFmtId="179" fontId="10" fillId="0" borderId="3" xfId="0" applyNumberFormat="1" applyFont="1" applyBorder="1">
      <alignment vertical="center"/>
    </xf>
    <xf numFmtId="179" fontId="10" fillId="2" borderId="3" xfId="0" applyNumberFormat="1" applyFont="1" applyFill="1" applyBorder="1">
      <alignment vertical="center"/>
    </xf>
    <xf numFmtId="179" fontId="10" fillId="3" borderId="3" xfId="0" applyNumberFormat="1" applyFont="1" applyFill="1" applyBorder="1">
      <alignment vertical="center"/>
    </xf>
    <xf numFmtId="179" fontId="10" fillId="0" borderId="4" xfId="0" applyNumberFormat="1" applyFont="1" applyBorder="1">
      <alignment vertical="center"/>
    </xf>
    <xf numFmtId="180" fontId="10" fillId="0" borderId="1" xfId="0" applyNumberFormat="1" applyFont="1" applyBorder="1">
      <alignment vertical="center"/>
    </xf>
    <xf numFmtId="180" fontId="10" fillId="0" borderId="2" xfId="0" applyNumberFormat="1" applyFont="1" applyBorder="1">
      <alignment vertical="center"/>
    </xf>
    <xf numFmtId="180" fontId="10" fillId="0" borderId="3" xfId="0" applyNumberFormat="1" applyFont="1" applyBorder="1">
      <alignment vertical="center"/>
    </xf>
    <xf numFmtId="180" fontId="10" fillId="2" borderId="3" xfId="0" applyNumberFormat="1" applyFont="1" applyFill="1" applyBorder="1">
      <alignment vertical="center"/>
    </xf>
    <xf numFmtId="180" fontId="10" fillId="3" borderId="3" xfId="0" applyNumberFormat="1" applyFont="1" applyFill="1" applyBorder="1">
      <alignment vertical="center"/>
    </xf>
    <xf numFmtId="180" fontId="10" fillId="0" borderId="4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indent="3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view="pageBreakPreview" zoomScaleNormal="100" zoomScaleSheetLayoutView="100" workbookViewId="0">
      <pane xSplit="1" ySplit="4" topLeftCell="B23" activePane="bottomRight" state="frozen"/>
      <selection pane="topRight"/>
      <selection pane="bottomLeft"/>
      <selection pane="bottomRight" activeCell="M39" sqref="M39"/>
    </sheetView>
  </sheetViews>
  <sheetFormatPr defaultRowHeight="14.25"/>
  <cols>
    <col min="1" max="1" width="17.5" style="2" customWidth="1"/>
    <col min="2" max="13" width="11.625" style="2" customWidth="1"/>
    <col min="14" max="14" width="13.625" style="1" bestFit="1" customWidth="1"/>
    <col min="15" max="15" width="13.625" style="2" bestFit="1" customWidth="1"/>
    <col min="16" max="16384" width="9" style="2"/>
  </cols>
  <sheetData>
    <row r="1" spans="1:14" s="4" customFormat="1" ht="15">
      <c r="A1" s="6" t="s">
        <v>44</v>
      </c>
      <c r="N1" s="5"/>
    </row>
    <row r="3" spans="1:14" s="8" customFormat="1" ht="27" customHeight="1">
      <c r="A3" s="48" t="s">
        <v>6</v>
      </c>
      <c r="B3" s="48" t="s">
        <v>19</v>
      </c>
      <c r="C3" s="48"/>
      <c r="D3" s="48"/>
      <c r="E3" s="48" t="s">
        <v>9</v>
      </c>
      <c r="F3" s="48" t="s">
        <v>24</v>
      </c>
      <c r="G3" s="48" t="s">
        <v>41</v>
      </c>
      <c r="H3" s="48" t="s">
        <v>42</v>
      </c>
      <c r="I3" s="48" t="s">
        <v>45</v>
      </c>
      <c r="J3" s="48" t="s">
        <v>46</v>
      </c>
      <c r="K3" s="49"/>
      <c r="L3" s="48" t="s">
        <v>39</v>
      </c>
      <c r="M3" s="48" t="s">
        <v>40</v>
      </c>
      <c r="N3" s="7"/>
    </row>
    <row r="4" spans="1:14" s="8" customFormat="1" ht="28.5" customHeight="1">
      <c r="A4" s="48"/>
      <c r="B4" s="9" t="s">
        <v>37</v>
      </c>
      <c r="C4" s="9" t="s">
        <v>38</v>
      </c>
      <c r="D4" s="9" t="s">
        <v>30</v>
      </c>
      <c r="E4" s="48"/>
      <c r="F4" s="48"/>
      <c r="G4" s="48"/>
      <c r="H4" s="48"/>
      <c r="I4" s="48"/>
      <c r="J4" s="9" t="s">
        <v>25</v>
      </c>
      <c r="K4" s="9" t="s">
        <v>33</v>
      </c>
      <c r="L4" s="48"/>
      <c r="M4" s="48"/>
      <c r="N4" s="7"/>
    </row>
    <row r="5" spans="1:14" s="15" customFormat="1">
      <c r="A5" s="10" t="s">
        <v>0</v>
      </c>
      <c r="B5" s="11">
        <v>1693225</v>
      </c>
      <c r="C5" s="11">
        <v>827672</v>
      </c>
      <c r="D5" s="11">
        <v>865553</v>
      </c>
      <c r="E5" s="12">
        <f t="shared" ref="E5:E38" si="0">B5/$B$5*100</f>
        <v>100</v>
      </c>
      <c r="F5" s="42">
        <v>5774.48</v>
      </c>
      <c r="G5" s="36">
        <v>293.2</v>
      </c>
      <c r="H5" s="12">
        <v>95.623490000000004</v>
      </c>
      <c r="I5" s="11">
        <v>1770254</v>
      </c>
      <c r="J5" s="11">
        <v>-77029</v>
      </c>
      <c r="K5" s="13">
        <v>-4.3513000000000002</v>
      </c>
      <c r="L5" s="11">
        <v>752220</v>
      </c>
      <c r="M5" s="12">
        <f>B5/L5</f>
        <v>2.2509704607694556</v>
      </c>
      <c r="N5" s="14"/>
    </row>
    <row r="6" spans="1:14" s="15" customFormat="1">
      <c r="A6" s="16" t="s">
        <v>8</v>
      </c>
      <c r="B6" s="17">
        <v>263544</v>
      </c>
      <c r="C6" s="17">
        <v>128589</v>
      </c>
      <c r="D6" s="17">
        <v>134955</v>
      </c>
      <c r="E6" s="18">
        <f t="shared" si="0"/>
        <v>15.564617815116124</v>
      </c>
      <c r="F6" s="43">
        <v>711.18</v>
      </c>
      <c r="G6" s="37">
        <v>370.6</v>
      </c>
      <c r="H6" s="18">
        <v>95.282870000000003</v>
      </c>
      <c r="I6" s="17">
        <v>274537</v>
      </c>
      <c r="J6" s="17">
        <v>-10993</v>
      </c>
      <c r="K6" s="19">
        <v>-4.0042</v>
      </c>
      <c r="L6" s="17">
        <v>119192</v>
      </c>
      <c r="M6" s="18">
        <f t="shared" ref="M6:M38" si="1">B6/L6</f>
        <v>2.2110879924827169</v>
      </c>
      <c r="N6" s="14"/>
    </row>
    <row r="7" spans="1:14" s="15" customFormat="1">
      <c r="A7" s="20" t="s">
        <v>10</v>
      </c>
      <c r="B7" s="21">
        <v>303531</v>
      </c>
      <c r="C7" s="21">
        <v>151494</v>
      </c>
      <c r="D7" s="21">
        <v>152037</v>
      </c>
      <c r="E7" s="22">
        <f t="shared" si="0"/>
        <v>17.926205908842594</v>
      </c>
      <c r="F7" s="44">
        <v>206.5</v>
      </c>
      <c r="G7" s="38">
        <v>1469.9</v>
      </c>
      <c r="H7" s="22">
        <v>99.642849999999996</v>
      </c>
      <c r="I7" s="21">
        <v>305424</v>
      </c>
      <c r="J7" s="21">
        <v>-1893</v>
      </c>
      <c r="K7" s="23">
        <v>-0.61978999999999995</v>
      </c>
      <c r="L7" s="21">
        <v>138799</v>
      </c>
      <c r="M7" s="22">
        <f t="shared" si="1"/>
        <v>2.1868385218913682</v>
      </c>
      <c r="N7" s="14"/>
    </row>
    <row r="8" spans="1:14" s="15" customFormat="1">
      <c r="A8" s="34" t="s">
        <v>11</v>
      </c>
      <c r="B8" s="24">
        <v>115379</v>
      </c>
      <c r="C8" s="24">
        <v>54656</v>
      </c>
      <c r="D8" s="24">
        <v>60723</v>
      </c>
      <c r="E8" s="25">
        <f t="shared" si="0"/>
        <v>6.8141564174873395</v>
      </c>
      <c r="F8" s="45">
        <v>208.37</v>
      </c>
      <c r="G8" s="39">
        <v>553.70000000000005</v>
      </c>
      <c r="H8" s="25">
        <v>90.00873</v>
      </c>
      <c r="I8" s="24">
        <v>122765</v>
      </c>
      <c r="J8" s="24">
        <v>-7386</v>
      </c>
      <c r="K8" s="26">
        <v>-6.0163700000000002</v>
      </c>
      <c r="L8" s="24">
        <v>52940</v>
      </c>
      <c r="M8" s="25">
        <f t="shared" si="1"/>
        <v>2.1794295428787307</v>
      </c>
      <c r="N8" s="14"/>
    </row>
    <row r="9" spans="1:14" s="15" customFormat="1">
      <c r="A9" s="35" t="s">
        <v>48</v>
      </c>
      <c r="B9" s="27">
        <v>78448</v>
      </c>
      <c r="C9" s="27">
        <v>36893</v>
      </c>
      <c r="D9" s="27">
        <v>41555</v>
      </c>
      <c r="E9" s="28">
        <f t="shared" si="0"/>
        <v>4.6330523114175612</v>
      </c>
      <c r="F9" s="46">
        <v>178.97</v>
      </c>
      <c r="G9" s="40">
        <v>438.3</v>
      </c>
      <c r="H9" s="28">
        <v>88.781130000000005</v>
      </c>
      <c r="I9" s="27">
        <v>85157</v>
      </c>
      <c r="J9" s="27">
        <v>-6709</v>
      </c>
      <c r="K9" s="29">
        <v>-7.8783899999999996</v>
      </c>
      <c r="L9" s="27">
        <v>36628</v>
      </c>
      <c r="M9" s="28">
        <f t="shared" si="1"/>
        <v>2.1417494812711588</v>
      </c>
      <c r="N9" s="14"/>
    </row>
    <row r="10" spans="1:14" s="15" customFormat="1">
      <c r="A10" s="35" t="s">
        <v>49</v>
      </c>
      <c r="B10" s="27">
        <v>7455</v>
      </c>
      <c r="C10" s="27">
        <v>3526</v>
      </c>
      <c r="D10" s="27">
        <v>3929</v>
      </c>
      <c r="E10" s="28">
        <f t="shared" si="0"/>
        <v>0.44028407329209052</v>
      </c>
      <c r="F10" s="46">
        <v>11.94</v>
      </c>
      <c r="G10" s="40">
        <v>624.4</v>
      </c>
      <c r="H10" s="28">
        <v>89.742940000000004</v>
      </c>
      <c r="I10" s="27">
        <v>8168</v>
      </c>
      <c r="J10" s="27">
        <v>-713</v>
      </c>
      <c r="K10" s="29">
        <v>-8.7291899999999991</v>
      </c>
      <c r="L10" s="27">
        <v>3240</v>
      </c>
      <c r="M10" s="28">
        <f t="shared" si="1"/>
        <v>2.300925925925926</v>
      </c>
      <c r="N10" s="14"/>
    </row>
    <row r="11" spans="1:14" s="15" customFormat="1">
      <c r="A11" s="35" t="s">
        <v>50</v>
      </c>
      <c r="B11" s="27">
        <v>20997</v>
      </c>
      <c r="C11" s="27">
        <v>10190</v>
      </c>
      <c r="D11" s="27">
        <v>10807</v>
      </c>
      <c r="E11" s="28">
        <f t="shared" si="0"/>
        <v>1.2400596494854494</v>
      </c>
      <c r="F11" s="46">
        <v>11.56</v>
      </c>
      <c r="G11" s="40">
        <v>1816.3</v>
      </c>
      <c r="H11" s="28">
        <v>94.29074</v>
      </c>
      <c r="I11" s="27">
        <v>20713</v>
      </c>
      <c r="J11" s="27">
        <v>284</v>
      </c>
      <c r="K11" s="29">
        <v>1.3711199999999999</v>
      </c>
      <c r="L11" s="27">
        <v>9177</v>
      </c>
      <c r="M11" s="28">
        <f t="shared" si="1"/>
        <v>2.2880026152337365</v>
      </c>
      <c r="N11" s="14"/>
    </row>
    <row r="12" spans="1:14" s="15" customFormat="1">
      <c r="A12" s="35" t="s">
        <v>51</v>
      </c>
      <c r="B12" s="27">
        <v>8479</v>
      </c>
      <c r="C12" s="27">
        <v>4047</v>
      </c>
      <c r="D12" s="27">
        <v>4432</v>
      </c>
      <c r="E12" s="28">
        <f t="shared" si="0"/>
        <v>0.50076038329223815</v>
      </c>
      <c r="F12" s="46">
        <v>6.05</v>
      </c>
      <c r="G12" s="40">
        <v>1401.5</v>
      </c>
      <c r="H12" s="28">
        <v>91.313180000000003</v>
      </c>
      <c r="I12" s="27">
        <v>8727</v>
      </c>
      <c r="J12" s="27">
        <v>-248</v>
      </c>
      <c r="K12" s="29">
        <v>-2.8417599999999998</v>
      </c>
      <c r="L12" s="27">
        <v>3895</v>
      </c>
      <c r="M12" s="28">
        <f t="shared" si="1"/>
        <v>2.1768934531450577</v>
      </c>
      <c r="N12" s="14"/>
    </row>
    <row r="13" spans="1:14" s="15" customFormat="1">
      <c r="A13" s="20" t="s">
        <v>7</v>
      </c>
      <c r="B13" s="21">
        <v>150653</v>
      </c>
      <c r="C13" s="21">
        <v>71981</v>
      </c>
      <c r="D13" s="21">
        <v>78672</v>
      </c>
      <c r="E13" s="22">
        <f t="shared" si="0"/>
        <v>8.8973999320822692</v>
      </c>
      <c r="F13" s="44">
        <v>623.58000000000004</v>
      </c>
      <c r="G13" s="38">
        <v>241.6</v>
      </c>
      <c r="H13" s="22">
        <v>91.495069999999998</v>
      </c>
      <c r="I13" s="21">
        <v>159145</v>
      </c>
      <c r="J13" s="21">
        <v>-8492</v>
      </c>
      <c r="K13" s="23">
        <v>-5.3360099999999999</v>
      </c>
      <c r="L13" s="21">
        <v>65495</v>
      </c>
      <c r="M13" s="22">
        <f t="shared" si="1"/>
        <v>2.3002213909458735</v>
      </c>
      <c r="N13" s="14"/>
    </row>
    <row r="14" spans="1:14" s="15" customFormat="1">
      <c r="A14" s="20" t="s">
        <v>5</v>
      </c>
      <c r="B14" s="21">
        <v>133809</v>
      </c>
      <c r="C14" s="21">
        <v>65980</v>
      </c>
      <c r="D14" s="21">
        <v>67829</v>
      </c>
      <c r="E14" s="22">
        <f t="shared" si="0"/>
        <v>7.9026118796970275</v>
      </c>
      <c r="F14" s="44">
        <v>136.65</v>
      </c>
      <c r="G14" s="38">
        <v>979.2</v>
      </c>
      <c r="H14" s="22">
        <v>97.274029999999996</v>
      </c>
      <c r="I14" s="21">
        <v>138613</v>
      </c>
      <c r="J14" s="21">
        <v>-4804</v>
      </c>
      <c r="K14" s="23">
        <v>-3.46576</v>
      </c>
      <c r="L14" s="21">
        <v>57992</v>
      </c>
      <c r="M14" s="22">
        <f t="shared" si="1"/>
        <v>2.3073699820664921</v>
      </c>
      <c r="N14" s="14"/>
    </row>
    <row r="15" spans="1:14" s="15" customFormat="1">
      <c r="A15" s="20" t="s">
        <v>12</v>
      </c>
      <c r="B15" s="21">
        <v>189731</v>
      </c>
      <c r="C15" s="21">
        <v>94330</v>
      </c>
      <c r="D15" s="21">
        <v>95401</v>
      </c>
      <c r="E15" s="22">
        <f t="shared" si="0"/>
        <v>11.20530348890431</v>
      </c>
      <c r="F15" s="44">
        <v>194.46</v>
      </c>
      <c r="G15" s="38">
        <v>975.7</v>
      </c>
      <c r="H15" s="22">
        <v>98.877369999999999</v>
      </c>
      <c r="I15" s="21">
        <v>195670</v>
      </c>
      <c r="J15" s="21">
        <v>-5939</v>
      </c>
      <c r="K15" s="23">
        <v>-3.0352100000000002</v>
      </c>
      <c r="L15" s="21">
        <v>84014</v>
      </c>
      <c r="M15" s="22">
        <f t="shared" si="1"/>
        <v>2.2583259932868334</v>
      </c>
      <c r="N15" s="14"/>
    </row>
    <row r="16" spans="1:14" s="15" customFormat="1">
      <c r="A16" s="20" t="s">
        <v>3</v>
      </c>
      <c r="B16" s="21">
        <v>71953</v>
      </c>
      <c r="C16" s="21">
        <v>34559</v>
      </c>
      <c r="D16" s="21">
        <v>37394</v>
      </c>
      <c r="E16" s="22">
        <f t="shared" si="0"/>
        <v>4.2494647787506095</v>
      </c>
      <c r="F16" s="44">
        <v>129.77000000000001</v>
      </c>
      <c r="G16" s="38">
        <v>554.5</v>
      </c>
      <c r="H16" s="22">
        <v>92.418570000000003</v>
      </c>
      <c r="I16" s="21">
        <v>76387</v>
      </c>
      <c r="J16" s="21">
        <v>-4434</v>
      </c>
      <c r="K16" s="23">
        <v>-5.8046499999999996</v>
      </c>
      <c r="L16" s="21">
        <v>31377</v>
      </c>
      <c r="M16" s="22">
        <f t="shared" si="1"/>
        <v>2.293176530579724</v>
      </c>
      <c r="N16" s="14"/>
    </row>
    <row r="17" spans="1:14" s="15" customFormat="1">
      <c r="A17" s="20" t="s">
        <v>4</v>
      </c>
      <c r="B17" s="21">
        <v>14090</v>
      </c>
      <c r="C17" s="21">
        <v>6501</v>
      </c>
      <c r="D17" s="21">
        <v>7589</v>
      </c>
      <c r="E17" s="22">
        <f t="shared" si="0"/>
        <v>0.8321398514668753</v>
      </c>
      <c r="F17" s="44">
        <v>192.71</v>
      </c>
      <c r="G17" s="38">
        <v>73.099999999999994</v>
      </c>
      <c r="H17" s="22">
        <v>85.663460000000001</v>
      </c>
      <c r="I17" s="21">
        <v>16252</v>
      </c>
      <c r="J17" s="21">
        <v>-2162</v>
      </c>
      <c r="K17" s="23">
        <v>-13.30298</v>
      </c>
      <c r="L17" s="21">
        <v>7405</v>
      </c>
      <c r="M17" s="22">
        <f t="shared" si="1"/>
        <v>1.9027683997299123</v>
      </c>
      <c r="N17" s="14"/>
    </row>
    <row r="18" spans="1:14" s="15" customFormat="1">
      <c r="A18" s="20" t="s">
        <v>13</v>
      </c>
      <c r="B18" s="21">
        <v>49105</v>
      </c>
      <c r="C18" s="21">
        <v>24875</v>
      </c>
      <c r="D18" s="21">
        <v>24230</v>
      </c>
      <c r="E18" s="22">
        <f t="shared" si="0"/>
        <v>2.9000871118723146</v>
      </c>
      <c r="F18" s="44">
        <v>191.04</v>
      </c>
      <c r="G18" s="38">
        <v>257</v>
      </c>
      <c r="H18" s="22">
        <v>102.66199</v>
      </c>
      <c r="I18" s="21">
        <v>49835</v>
      </c>
      <c r="J18" s="21">
        <v>-730</v>
      </c>
      <c r="K18" s="23">
        <v>-1.4648300000000001</v>
      </c>
      <c r="L18" s="21">
        <v>21647</v>
      </c>
      <c r="M18" s="22">
        <f t="shared" si="1"/>
        <v>2.2684436642490877</v>
      </c>
      <c r="N18" s="14"/>
    </row>
    <row r="19" spans="1:14" s="15" customFormat="1">
      <c r="A19" s="20" t="s">
        <v>15</v>
      </c>
      <c r="B19" s="21">
        <v>15124</v>
      </c>
      <c r="C19" s="21">
        <v>7128</v>
      </c>
      <c r="D19" s="21">
        <v>7996</v>
      </c>
      <c r="E19" s="22">
        <f t="shared" si="0"/>
        <v>0.89320675043186826</v>
      </c>
      <c r="F19" s="44">
        <v>107.34</v>
      </c>
      <c r="G19" s="38">
        <v>140.9</v>
      </c>
      <c r="H19" s="22">
        <v>89.144570000000002</v>
      </c>
      <c r="I19" s="21">
        <v>17525</v>
      </c>
      <c r="J19" s="21">
        <v>-2401</v>
      </c>
      <c r="K19" s="23">
        <v>-13.700430000000001</v>
      </c>
      <c r="L19" s="21">
        <v>6881</v>
      </c>
      <c r="M19" s="22">
        <f t="shared" si="1"/>
        <v>2.1979363464612702</v>
      </c>
      <c r="N19" s="14"/>
    </row>
    <row r="20" spans="1:14" s="15" customFormat="1">
      <c r="A20" s="20" t="s">
        <v>16</v>
      </c>
      <c r="B20" s="21">
        <v>13976</v>
      </c>
      <c r="C20" s="21">
        <v>6482</v>
      </c>
      <c r="D20" s="21">
        <v>7494</v>
      </c>
      <c r="E20" s="22">
        <f t="shared" si="0"/>
        <v>0.82540713726764015</v>
      </c>
      <c r="F20" s="44">
        <v>373.35</v>
      </c>
      <c r="G20" s="38">
        <v>37.4</v>
      </c>
      <c r="H20" s="22">
        <v>86.495859999999993</v>
      </c>
      <c r="I20" s="21">
        <v>15965</v>
      </c>
      <c r="J20" s="21">
        <v>-1989</v>
      </c>
      <c r="K20" s="23">
        <v>-12.458500000000001</v>
      </c>
      <c r="L20" s="21">
        <v>7048</v>
      </c>
      <c r="M20" s="22">
        <f t="shared" si="1"/>
        <v>1.9829738933030647</v>
      </c>
      <c r="N20" s="14"/>
    </row>
    <row r="21" spans="1:14" s="15" customFormat="1">
      <c r="A21" s="20" t="s">
        <v>17</v>
      </c>
      <c r="B21" s="21">
        <v>44047</v>
      </c>
      <c r="C21" s="21">
        <v>22766</v>
      </c>
      <c r="D21" s="21">
        <v>21281</v>
      </c>
      <c r="E21" s="22">
        <f t="shared" si="0"/>
        <v>2.6013672134536163</v>
      </c>
      <c r="F21" s="44">
        <v>219.83</v>
      </c>
      <c r="G21" s="38">
        <v>200.4</v>
      </c>
      <c r="H21" s="22">
        <v>106.97806</v>
      </c>
      <c r="I21" s="21">
        <v>44973</v>
      </c>
      <c r="J21" s="21">
        <v>-926</v>
      </c>
      <c r="K21" s="23">
        <v>-2.0590099999999998</v>
      </c>
      <c r="L21" s="21">
        <v>18902</v>
      </c>
      <c r="M21" s="22">
        <f t="shared" si="1"/>
        <v>2.3302825097873239</v>
      </c>
      <c r="N21" s="14"/>
    </row>
    <row r="22" spans="1:14" s="15" customFormat="1">
      <c r="A22" s="20" t="s">
        <v>18</v>
      </c>
      <c r="B22" s="21">
        <v>40487</v>
      </c>
      <c r="C22" s="21">
        <v>18685</v>
      </c>
      <c r="D22" s="21">
        <v>21802</v>
      </c>
      <c r="E22" s="22">
        <f t="shared" si="0"/>
        <v>2.3911175419687285</v>
      </c>
      <c r="F22" s="44">
        <v>178.93</v>
      </c>
      <c r="G22" s="38">
        <v>226.3</v>
      </c>
      <c r="H22" s="22">
        <v>85.703149999999994</v>
      </c>
      <c r="I22" s="21">
        <v>46057</v>
      </c>
      <c r="J22" s="21">
        <v>-5570</v>
      </c>
      <c r="K22" s="23">
        <v>-12.09371</v>
      </c>
      <c r="L22" s="21">
        <v>18615</v>
      </c>
      <c r="M22" s="22">
        <f t="shared" si="1"/>
        <v>2.1749664249261347</v>
      </c>
      <c r="N22" s="14"/>
    </row>
    <row r="23" spans="1:14" s="15" customFormat="1">
      <c r="A23" s="20" t="s">
        <v>21</v>
      </c>
      <c r="B23" s="21">
        <v>81770</v>
      </c>
      <c r="C23" s="21">
        <v>39966</v>
      </c>
      <c r="D23" s="21">
        <v>41804</v>
      </c>
      <c r="E23" s="22">
        <f>B23/$B$5*100</f>
        <v>4.8292459655391342</v>
      </c>
      <c r="F23" s="44">
        <v>558.23</v>
      </c>
      <c r="G23" s="38">
        <v>146.5</v>
      </c>
      <c r="H23" s="22">
        <v>95.603290000000001</v>
      </c>
      <c r="I23" s="21">
        <v>88766</v>
      </c>
      <c r="J23" s="21">
        <v>-6996</v>
      </c>
      <c r="K23" s="23">
        <v>-7.8814000000000002</v>
      </c>
      <c r="L23" s="21">
        <v>35554</v>
      </c>
      <c r="M23" s="22">
        <f>B23/L23</f>
        <v>2.2998818698318053</v>
      </c>
      <c r="N23" s="14"/>
    </row>
    <row r="24" spans="1:14" s="15" customFormat="1">
      <c r="A24" s="20" t="s">
        <v>22</v>
      </c>
      <c r="B24" s="21">
        <v>5720</v>
      </c>
      <c r="C24" s="21">
        <v>2948</v>
      </c>
      <c r="D24" s="21">
        <v>2772</v>
      </c>
      <c r="E24" s="22">
        <f t="shared" si="0"/>
        <v>0.33781688789144976</v>
      </c>
      <c r="F24" s="44">
        <v>15.74</v>
      </c>
      <c r="G24" s="38">
        <v>363.4</v>
      </c>
      <c r="H24" s="22">
        <v>106.34921</v>
      </c>
      <c r="I24" s="21">
        <v>6023</v>
      </c>
      <c r="J24" s="21">
        <v>-303</v>
      </c>
      <c r="K24" s="23">
        <v>-5.0307199999999996</v>
      </c>
      <c r="L24" s="21">
        <v>2379</v>
      </c>
      <c r="M24" s="22">
        <f t="shared" si="1"/>
        <v>2.4043715846994536</v>
      </c>
      <c r="N24" s="14"/>
    </row>
    <row r="25" spans="1:14" s="15" customFormat="1">
      <c r="A25" s="20" t="s">
        <v>23</v>
      </c>
      <c r="B25" s="21">
        <v>25333</v>
      </c>
      <c r="C25" s="21">
        <v>12341</v>
      </c>
      <c r="D25" s="21">
        <v>12992</v>
      </c>
      <c r="E25" s="22">
        <f t="shared" si="0"/>
        <v>1.4961390246423245</v>
      </c>
      <c r="F25" s="44">
        <v>22.68</v>
      </c>
      <c r="G25" s="38">
        <v>1117</v>
      </c>
      <c r="H25" s="22">
        <v>94.989220000000003</v>
      </c>
      <c r="I25" s="21">
        <v>25784</v>
      </c>
      <c r="J25" s="21">
        <v>-451</v>
      </c>
      <c r="K25" s="23">
        <v>-1.74915</v>
      </c>
      <c r="L25" s="21">
        <v>9716</v>
      </c>
      <c r="M25" s="22">
        <f t="shared" si="1"/>
        <v>2.6073487031700289</v>
      </c>
      <c r="N25" s="14"/>
    </row>
    <row r="26" spans="1:14" s="15" customFormat="1">
      <c r="A26" s="20" t="s">
        <v>20</v>
      </c>
      <c r="B26" s="21">
        <v>39257</v>
      </c>
      <c r="C26" s="21">
        <v>19375</v>
      </c>
      <c r="D26" s="21">
        <v>19882</v>
      </c>
      <c r="E26" s="22">
        <f t="shared" si="0"/>
        <v>2.3184750992927694</v>
      </c>
      <c r="F26" s="44">
        <v>107.01</v>
      </c>
      <c r="G26" s="38">
        <v>366.9</v>
      </c>
      <c r="H26" s="22">
        <v>97.449950000000001</v>
      </c>
      <c r="I26" s="21">
        <v>40559</v>
      </c>
      <c r="J26" s="21">
        <v>-1302</v>
      </c>
      <c r="K26" s="23">
        <v>-3.21014</v>
      </c>
      <c r="L26" s="21">
        <v>15839</v>
      </c>
      <c r="M26" s="22">
        <f t="shared" si="1"/>
        <v>2.4785024307090096</v>
      </c>
      <c r="N26" s="14"/>
    </row>
    <row r="27" spans="1:14" s="15" customFormat="1">
      <c r="A27" s="20" t="s">
        <v>26</v>
      </c>
      <c r="B27" s="21">
        <v>11061</v>
      </c>
      <c r="C27" s="21">
        <v>5448</v>
      </c>
      <c r="D27" s="21">
        <v>5613</v>
      </c>
      <c r="E27" s="22">
        <f t="shared" si="0"/>
        <v>0.65325045401526671</v>
      </c>
      <c r="F27" s="44">
        <v>5.99</v>
      </c>
      <c r="G27" s="38">
        <v>1846.6</v>
      </c>
      <c r="H27" s="22">
        <v>97.060400000000001</v>
      </c>
      <c r="I27" s="21">
        <v>11021</v>
      </c>
      <c r="J27" s="21">
        <v>40</v>
      </c>
      <c r="K27" s="23">
        <v>0.36293999999999998</v>
      </c>
      <c r="L27" s="21">
        <v>4362</v>
      </c>
      <c r="M27" s="22">
        <f t="shared" si="1"/>
        <v>2.5357634112792296</v>
      </c>
      <c r="N27" s="14"/>
    </row>
    <row r="28" spans="1:14" s="15" customFormat="1">
      <c r="A28" s="20" t="s">
        <v>27</v>
      </c>
      <c r="B28" s="21">
        <v>15786</v>
      </c>
      <c r="C28" s="21">
        <v>8063</v>
      </c>
      <c r="D28" s="21">
        <v>7723</v>
      </c>
      <c r="E28" s="22">
        <f t="shared" si="0"/>
        <v>0.93230373990461979</v>
      </c>
      <c r="F28" s="44">
        <v>8.7200000000000006</v>
      </c>
      <c r="G28" s="38">
        <v>1810.3</v>
      </c>
      <c r="H28" s="22">
        <v>104.40243</v>
      </c>
      <c r="I28" s="21">
        <v>15123</v>
      </c>
      <c r="J28" s="21">
        <v>663</v>
      </c>
      <c r="K28" s="23">
        <v>4.3840500000000002</v>
      </c>
      <c r="L28" s="21">
        <v>7350</v>
      </c>
      <c r="M28" s="22">
        <f t="shared" si="1"/>
        <v>2.1477551020408163</v>
      </c>
      <c r="N28" s="14"/>
    </row>
    <row r="29" spans="1:14" s="15" customFormat="1">
      <c r="A29" s="20" t="s">
        <v>29</v>
      </c>
      <c r="B29" s="21">
        <v>12898</v>
      </c>
      <c r="C29" s="21">
        <v>6159</v>
      </c>
      <c r="D29" s="21">
        <v>6739</v>
      </c>
      <c r="E29" s="22">
        <f t="shared" si="0"/>
        <v>0.76174164685732848</v>
      </c>
      <c r="F29" s="44">
        <v>103.06</v>
      </c>
      <c r="G29" s="38">
        <v>125.2</v>
      </c>
      <c r="H29" s="22">
        <v>91.393379999999993</v>
      </c>
      <c r="I29" s="21">
        <v>14021</v>
      </c>
      <c r="J29" s="21">
        <v>-1123</v>
      </c>
      <c r="K29" s="23">
        <v>-8.0094100000000008</v>
      </c>
      <c r="L29" s="21">
        <v>4927</v>
      </c>
      <c r="M29" s="22">
        <f t="shared" si="1"/>
        <v>2.6178201745484069</v>
      </c>
      <c r="N29" s="14"/>
    </row>
    <row r="30" spans="1:14" s="15" customFormat="1">
      <c r="A30" s="20" t="s">
        <v>31</v>
      </c>
      <c r="B30" s="21">
        <v>21449</v>
      </c>
      <c r="C30" s="21">
        <v>10173</v>
      </c>
      <c r="D30" s="21">
        <v>11276</v>
      </c>
      <c r="E30" s="22">
        <f t="shared" si="0"/>
        <v>1.2667542706964521</v>
      </c>
      <c r="F30" s="44">
        <v>41.06</v>
      </c>
      <c r="G30" s="38">
        <v>522.4</v>
      </c>
      <c r="H30" s="22">
        <v>90.218159999999997</v>
      </c>
      <c r="I30" s="21">
        <v>22445</v>
      </c>
      <c r="J30" s="21">
        <v>-996</v>
      </c>
      <c r="K30" s="23">
        <v>-4.4375099999999996</v>
      </c>
      <c r="L30" s="21">
        <v>8247</v>
      </c>
      <c r="M30" s="22">
        <f t="shared" si="1"/>
        <v>2.6008245422577909</v>
      </c>
      <c r="N30" s="14"/>
    </row>
    <row r="31" spans="1:14" s="15" customFormat="1">
      <c r="A31" s="20" t="s">
        <v>32</v>
      </c>
      <c r="B31" s="21">
        <v>7777</v>
      </c>
      <c r="C31" s="21">
        <v>3702</v>
      </c>
      <c r="D31" s="21">
        <v>4075</v>
      </c>
      <c r="E31" s="22">
        <f t="shared" si="0"/>
        <v>0.45930103796010568</v>
      </c>
      <c r="F31" s="44">
        <v>362.86</v>
      </c>
      <c r="G31" s="38">
        <v>21.4</v>
      </c>
      <c r="H31" s="22">
        <v>90.846630000000005</v>
      </c>
      <c r="I31" s="21">
        <v>8668</v>
      </c>
      <c r="J31" s="21">
        <v>-891</v>
      </c>
      <c r="K31" s="23">
        <v>-10.27919</v>
      </c>
      <c r="L31" s="21">
        <v>3417</v>
      </c>
      <c r="M31" s="22">
        <f t="shared" si="1"/>
        <v>2.275973075797483</v>
      </c>
      <c r="N31" s="14"/>
    </row>
    <row r="32" spans="1:14" s="15" customFormat="1">
      <c r="A32" s="20" t="s">
        <v>34</v>
      </c>
      <c r="B32" s="21">
        <v>14374</v>
      </c>
      <c r="C32" s="21">
        <v>6884</v>
      </c>
      <c r="D32" s="21">
        <v>7490</v>
      </c>
      <c r="E32" s="22">
        <f t="shared" si="0"/>
        <v>0.84891257806847875</v>
      </c>
      <c r="F32" s="44">
        <v>40.909999999999997</v>
      </c>
      <c r="G32" s="38">
        <v>351.4</v>
      </c>
      <c r="H32" s="22">
        <v>91.909210000000002</v>
      </c>
      <c r="I32" s="21">
        <v>15041</v>
      </c>
      <c r="J32" s="21">
        <v>-667</v>
      </c>
      <c r="K32" s="23">
        <v>-4.4345499999999998</v>
      </c>
      <c r="L32" s="21">
        <v>5605</v>
      </c>
      <c r="M32" s="22">
        <f t="shared" si="1"/>
        <v>2.5644959857270293</v>
      </c>
      <c r="N32" s="14"/>
    </row>
    <row r="33" spans="1:14" s="15" customFormat="1">
      <c r="A33" s="20" t="s">
        <v>35</v>
      </c>
      <c r="B33" s="21">
        <v>7215</v>
      </c>
      <c r="C33" s="21">
        <v>3476</v>
      </c>
      <c r="D33" s="21">
        <v>3739</v>
      </c>
      <c r="E33" s="22">
        <f t="shared" si="0"/>
        <v>0.42610993813580594</v>
      </c>
      <c r="F33" s="44">
        <v>134.97999999999999</v>
      </c>
      <c r="G33" s="38">
        <v>53.5</v>
      </c>
      <c r="H33" s="22">
        <v>92.966030000000003</v>
      </c>
      <c r="I33" s="21">
        <v>7847</v>
      </c>
      <c r="J33" s="21">
        <v>-632</v>
      </c>
      <c r="K33" s="23">
        <v>-8.0540299999999991</v>
      </c>
      <c r="L33" s="21">
        <v>2709</v>
      </c>
      <c r="M33" s="22">
        <f t="shared" si="1"/>
        <v>2.6633444075304542</v>
      </c>
      <c r="N33" s="14"/>
    </row>
    <row r="34" spans="1:14" s="15" customFormat="1">
      <c r="A34" s="20" t="s">
        <v>36</v>
      </c>
      <c r="B34" s="21">
        <v>6553</v>
      </c>
      <c r="C34" s="21">
        <v>3061</v>
      </c>
      <c r="D34" s="21">
        <v>3492</v>
      </c>
      <c r="E34" s="22">
        <f t="shared" si="0"/>
        <v>0.38701294866305425</v>
      </c>
      <c r="F34" s="44">
        <v>233.32</v>
      </c>
      <c r="G34" s="38">
        <v>28.1</v>
      </c>
      <c r="H34" s="22">
        <v>87.657499999999999</v>
      </c>
      <c r="I34" s="21">
        <v>7815</v>
      </c>
      <c r="J34" s="21">
        <v>-1262</v>
      </c>
      <c r="K34" s="23">
        <v>-16.148430000000001</v>
      </c>
      <c r="L34" s="21">
        <v>3067</v>
      </c>
      <c r="M34" s="22">
        <f t="shared" si="1"/>
        <v>2.1366155852624713</v>
      </c>
      <c r="N34" s="14"/>
    </row>
    <row r="35" spans="1:14" s="15" customFormat="1">
      <c r="A35" s="20" t="s">
        <v>2</v>
      </c>
      <c r="B35" s="21">
        <v>9206</v>
      </c>
      <c r="C35" s="21">
        <v>4265</v>
      </c>
      <c r="D35" s="21">
        <v>4941</v>
      </c>
      <c r="E35" s="22">
        <f t="shared" si="0"/>
        <v>0.54369620103648364</v>
      </c>
      <c r="F35" s="44">
        <v>241.89</v>
      </c>
      <c r="G35" s="38">
        <v>38.1</v>
      </c>
      <c r="H35" s="22">
        <v>86.318560000000005</v>
      </c>
      <c r="I35" s="21">
        <v>10989</v>
      </c>
      <c r="J35" s="21">
        <v>-1783</v>
      </c>
      <c r="K35" s="23">
        <v>-16.22532</v>
      </c>
      <c r="L35" s="21">
        <v>4429</v>
      </c>
      <c r="M35" s="22">
        <f t="shared" si="1"/>
        <v>2.0785730413185819</v>
      </c>
      <c r="N35" s="14"/>
    </row>
    <row r="36" spans="1:14" s="15" customFormat="1">
      <c r="A36" s="20" t="s">
        <v>14</v>
      </c>
      <c r="B36" s="21">
        <v>12460</v>
      </c>
      <c r="C36" s="21">
        <v>5878</v>
      </c>
      <c r="D36" s="21">
        <v>6582</v>
      </c>
      <c r="E36" s="22">
        <f t="shared" si="0"/>
        <v>0.73587385019710905</v>
      </c>
      <c r="F36" s="44">
        <v>256.55</v>
      </c>
      <c r="G36" s="38">
        <v>48.6</v>
      </c>
      <c r="H36" s="22">
        <v>89.304159999999996</v>
      </c>
      <c r="I36" s="21">
        <v>14604</v>
      </c>
      <c r="J36" s="21">
        <v>-2144</v>
      </c>
      <c r="K36" s="23">
        <v>-14.680910000000001</v>
      </c>
      <c r="L36" s="21">
        <v>6167</v>
      </c>
      <c r="M36" s="22">
        <f t="shared" si="1"/>
        <v>2.0204313280363224</v>
      </c>
      <c r="N36" s="14"/>
    </row>
    <row r="37" spans="1:14" s="15" customFormat="1">
      <c r="A37" s="20" t="s">
        <v>1</v>
      </c>
      <c r="B37" s="21">
        <v>7297</v>
      </c>
      <c r="C37" s="21">
        <v>3437</v>
      </c>
      <c r="D37" s="21">
        <v>3860</v>
      </c>
      <c r="E37" s="22">
        <f t="shared" si="0"/>
        <v>0.43095276764753648</v>
      </c>
      <c r="F37" s="44">
        <v>88.13</v>
      </c>
      <c r="G37" s="38">
        <v>82.8</v>
      </c>
      <c r="H37" s="22">
        <v>89.041449999999998</v>
      </c>
      <c r="I37" s="21">
        <v>8079</v>
      </c>
      <c r="J37" s="21">
        <v>-782</v>
      </c>
      <c r="K37" s="23">
        <v>-9.6794200000000004</v>
      </c>
      <c r="L37" s="21">
        <v>3531</v>
      </c>
      <c r="M37" s="22">
        <f t="shared" si="1"/>
        <v>2.0665533843103936</v>
      </c>
      <c r="N37" s="14"/>
    </row>
    <row r="38" spans="1:14" s="15" customFormat="1">
      <c r="A38" s="30" t="s">
        <v>28</v>
      </c>
      <c r="B38" s="31">
        <v>9640</v>
      </c>
      <c r="C38" s="31">
        <v>4470</v>
      </c>
      <c r="D38" s="31">
        <v>5170</v>
      </c>
      <c r="E38" s="32">
        <f t="shared" si="0"/>
        <v>0.56932776211076497</v>
      </c>
      <c r="F38" s="47">
        <v>79.62</v>
      </c>
      <c r="G38" s="41">
        <v>121.1</v>
      </c>
      <c r="H38" s="32">
        <v>86.460350000000005</v>
      </c>
      <c r="I38" s="31">
        <v>10321</v>
      </c>
      <c r="J38" s="31">
        <v>-681</v>
      </c>
      <c r="K38" s="33">
        <v>-6.5982000000000003</v>
      </c>
      <c r="L38" s="31">
        <v>4614</v>
      </c>
      <c r="M38" s="32">
        <f t="shared" si="1"/>
        <v>2.0892934547030775</v>
      </c>
      <c r="N38" s="14"/>
    </row>
    <row r="39" spans="1:14" s="14" customFormat="1">
      <c r="A39" s="15" t="s">
        <v>53</v>
      </c>
      <c r="B39" s="15"/>
      <c r="C39" s="15"/>
      <c r="D39" s="15"/>
      <c r="E39" s="15"/>
      <c r="F39" s="15"/>
      <c r="G39" s="15"/>
      <c r="H39" s="15"/>
      <c r="J39" s="15"/>
      <c r="K39" s="15"/>
      <c r="L39" s="15"/>
      <c r="M39" s="15"/>
    </row>
    <row r="40" spans="1:14" s="14" customFormat="1">
      <c r="A40" s="50" t="s">
        <v>47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4" s="14" customFormat="1">
      <c r="A41" s="52" t="s">
        <v>52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</row>
    <row r="42" spans="1:14" s="15" customFormat="1">
      <c r="A42" s="51" t="s">
        <v>43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14"/>
    </row>
    <row r="44" spans="1:14">
      <c r="A44" s="3"/>
    </row>
  </sheetData>
  <mergeCells count="13">
    <mergeCell ref="B3:D3"/>
    <mergeCell ref="J3:K3"/>
    <mergeCell ref="A40:M40"/>
    <mergeCell ref="A41:M41"/>
    <mergeCell ref="A42:M42"/>
    <mergeCell ref="A3:A4"/>
    <mergeCell ref="E3:E4"/>
    <mergeCell ref="F3:F4"/>
    <mergeCell ref="G3:G4"/>
    <mergeCell ref="H3:H4"/>
    <mergeCell ref="I3:I4"/>
    <mergeCell ref="L3:L4"/>
    <mergeCell ref="M3:M4"/>
  </mergeCells>
  <phoneticPr fontId="1"/>
  <pageMargins left="0.78700000000000003" right="0.78700000000000003" top="0.61" bottom="0.4" header="0.51200000000000001" footer="0.24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人口増減、世帯数、面積、人口密度</vt:lpstr>
    </vt:vector>
  </TitlesOfParts>
  <Company>電算室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C2SISK01</dc:creator>
  <cp:lastModifiedBy>小川　裕佳子</cp:lastModifiedBy>
  <cp:lastPrinted>2026-10-07T03:59:26Z</cp:lastPrinted>
  <dcterms:created xsi:type="dcterms:W3CDTF">2012-04-17T01:41:54Z</dcterms:created>
  <dcterms:modified xsi:type="dcterms:W3CDTF">2026-10-07T04:58:29Z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2022-02-15T08:20:12Z</vt:filetime>
  </property>
</Properties>
</file>