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8_財政調査・回答\財政状況資料集（財政比較分析表）\R0602\07.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<sst xmlns="http://schemas.openxmlformats.org/spreadsheetml/2006/main" count="1169" uniqueCount="633">
  <si>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</si>
  <si>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</si>
  <si>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</si>
  <si>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</si>
  <si>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</si>
  <si>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</si>
  <si>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</si>
  <si>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</si>
  <si>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</si>
  <si>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</si>
  <si>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</si>
  <si>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</si>
  <si>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</si>
  <si>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</si>
  <si>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</si>
  <si>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</si>
  <si>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</si>
  <si>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</si>
  <si>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</si>
  <si>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</si>
  <si>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</si>
  <si>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</si>
  <si>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</si>
  <si>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</si>
  <si>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</si>
  <si>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</si>
  <si>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</si>
  <si>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</si>
  <si>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</si>
  <si>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</si>
  <si>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</si>
  <si>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</si>
  <si>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</si>
  <si>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</si>
  <si>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</si>
  <si>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</si>
  <si>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</si>
  <si>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</si>
  <si>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</si>
  <si>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</si>
  <si>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</si>
  <si>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</si>
  <si>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</si>
  <si>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</si>
  <si>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</si>
  <si>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</si>
  <si>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</si>
  <si>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</si>
  <si>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</si>
  <si>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</si>
  <si>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</si>
  <si>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</si>
  <si>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</si>
  <si>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</si>
  <si>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</si>
  <si>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</si>
  <si>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</si>
  <si>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</si>
  <si>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</si>
  <si>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</si>
  <si>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</si>
  <si>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</si>
  <si>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</si>
  <si>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</si>
  <si>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</si>
  <si>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</si>
  <si>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</si>
  <si>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</si>
  <si>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</si>
  <si>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</si>
  <si>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</si>
  <si>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</si>
  <si>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</si>
  <si>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</si>
  <si>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</si>
  <si>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</si>
  <si>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</si>
  <si>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</si>
  <si>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</si>
  <si>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</si>
  <si>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</si>
  <si>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</si>
  <si>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</si>
  <si>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</si>
  <si>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</si>
  <si>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</si>
  <si>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</si>
  <si>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</si>
  <si>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</si>
  <si>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</si>
  <si>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</si>
  <si>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</si>
  <si>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</si>
  <si>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</si>
  <si>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</si>
  <si>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</si>
  <si>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</si>
  <si>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</si>
  <si>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</si>
  <si>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</si>
  <si>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</si>
  <si>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</si>
  <si>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</si>
  <si>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</si>
  <si>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</si>
  <si>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</si>
  <si>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</si>
  <si>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</si>
  <si>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</si>
  <si>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</si>
  <si>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</si>
  <si>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</si>
  <si>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</si>
  <si>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</si>
  <si>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</si>
  <si>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</si>
  <si>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</si>
  <si>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</si>
  <si>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</si>
  <si>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</si>
  <si>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</si>
  <si>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</si>
  <si>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</si>
  <si>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</si>
  <si>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</si>
  <si>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</si>
  <si>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</si>
  <si>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</si>
  <si>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</si>
  <si>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</si>
  <si>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</si>
  <si>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</si>
  <si>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</si>
  <si>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</si>
  <si>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</si>
  <si>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</si>
  <si>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</si>
  <si>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</si>
  <si>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</si>
  <si>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</si>
  <si>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</si>
  <si>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</si>
  <si>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</si>
  <si>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</si>
  <si>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</si>
  <si>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</si>
  <si>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</si>
  <si>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</si>
  <si>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</si>
  <si>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</si>
  <si>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</si>
  <si>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</si>
  <si>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</si>
  <si>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</si>
  <si>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</si>
  <si>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</si>
  <si>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</si>
  <si>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</si>
  <si>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</si>
  <si>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</si>
  <si>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</si>
  <si>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</si>
  <si>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</si>
  <si>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</si>
  <si>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</si>
  <si>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</si>
  <si>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</si>
  <si>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</si>
  <si>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</si>
  <si>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</si>
  <si>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</si>
  <si>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</si>
  <si>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</si>
  <si>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</si>
  <si>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</si>
  <si>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</si>
  <si>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</si>
  <si>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</si>
  <si>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</si>
  <si>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</si>
  <si>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</si>
  <si>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</si>
  <si>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</si>
  <si>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</si>
  <si>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</si>
  <si>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</si>
  <si>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</si>
  <si>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</si>
  <si>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</si>
  <si>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</si>
  <si>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</si>
  <si>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</si>
  <si>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</si>
  <si>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</si>
  <si>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</si>
  <si>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</si>
  <si>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</si>
  <si>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</si>
  <si>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</si>
  <si>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</si>
  <si>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</si>
  <si>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</si>
  <si>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</si>
  <si>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</si>
  <si>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</si>
  <si>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</si>
  <si>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</si>
  <si>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</si>
  <si>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</si>
  <si>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</si>
  <si>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</si>
  <si>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</si>
  <si>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</si>
  <si>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</si>
  <si>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</si>
  <si>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</si>
  <si>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</si>
  <si>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</si>
  <si>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三重県伊勢市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</si>
  <si>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</si>
  <si>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</si>
  <si>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</si>
  <si>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</si>
  <si>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</si>
  <si>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</si>
  <si>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</si>
  <si>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</si>
  <si>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</si>
  <si>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</si>
  <si>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</si>
  <si>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</si>
  <si>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</si>
  <si>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</si>
  <si>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</si>
  <si>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</si>
  <si>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</si>
  <si>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</si>
  <si>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</si>
  <si>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</si>
  <si>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</si>
  <si>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</si>
  <si>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</si>
  <si>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</si>
  <si>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</si>
  <si>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</si>
  <si>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</si>
  <si>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</si>
  <si>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</si>
  <si>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</si>
  <si>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</si>
  <si>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</si>
  <si>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</si>
  <si>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</si>
  <si>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</si>
  <si>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</si>
  <si>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</si>
  <si>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</si>
  <si>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</si>
  <si>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</si>
  <si>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</si>
  <si>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</si>
  <si>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</si>
  <si>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</si>
  <si>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</si>
  <si>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</si>
  <si>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</si>
  <si>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</si>
  <si>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</si>
  <si>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</si>
  <si>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</si>
  <si>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</si>
  <si>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</si>
  <si>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</si>
  <si>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</si>
  <si>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</si>
  <si>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</si>
  <si>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</si>
  <si>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</si>
  <si>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</si>
  <si>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</si>
  <si>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</si>
  <si>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</si>
  <si>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</si>
  <si>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</si>
  <si>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</si>
  <si>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</si>
  <si>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</si>
  <si>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</si>
  <si>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</si>
  <si>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</si>
  <si>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</si>
  <si>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</si>
  <si>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</si>
  <si>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</si>
  <si>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</si>
  <si>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</si>
  <si>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</si>
  <si>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</si>
  <si>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</si>
  <si>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</si>
  <si>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</si>
  <si>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</si>
  <si>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</si>
  <si>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</si>
  <si>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</si>
  <si>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</si>
  <si>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</si>
  <si>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</si>
  <si>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</si>
  <si>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</si>
  <si>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</si>
  <si>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</si>
  <si>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</si>
  <si>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</si>
  <si>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</si>
  <si>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</si>
  <si>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</si>
  <si>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</si>
  <si>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</si>
  <si>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</si>
  <si>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</si>
  <si>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</si>
  <si>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</si>
  <si>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</si>
  <si>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</si>
  <si>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</si>
  <si>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</si>
  <si>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</si>
  <si>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</si>
  <si>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</si>
  <si>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</si>
  <si>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</si>
  <si>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</si>
  <si>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</si>
  <si>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</si>
  <si>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</si>
  <si>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</si>
  <si>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</si>
  <si>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</si>
  <si>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</si>
  <si>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</si>
  <si>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</si>
  <si>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</si>
  <si>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</si>
  <si>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</si>
  <si>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</si>
  <si>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</si>
  <si>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</si>
  <si>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</si>
  <si>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</si>
  <si>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</si>
  <si>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</si>
  <si>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</si>
  <si>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</si>
  <si>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</si>
  <si>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</si>
  <si>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</si>
  <si>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</si>
  <si>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</si>
  <si>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</si>
  <si>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</si>
  <si>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</si>
  <si>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</si>
  <si>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</si>
  <si>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</si>
  <si>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</si>
  <si>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</si>
  <si>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</si>
  <si>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</si>
  <si>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</si>
  <si>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三重県伊勢市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</si>
  <si>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</si>
  <si>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</si>
  <si>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</si>
  <si>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</si>
  <si>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</si>
  <si>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</si>
  <si>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</si>
  <si>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</si>
  <si>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</si>
  <si>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</si>
  <si>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</si>
  <si>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</si>
  <si>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</si>
  <si>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</si>
  <si>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</si>
  <si>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</si>
  <si>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</si>
  <si>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</si>
  <si>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</si>
  <si>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</si>
  <si>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</si>
  <si>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</si>
  <si>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</si>
  <si>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</si>
  <si>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</si>
  <si>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</si>
  <si>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</si>
  <si>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</si>
  <si>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</si>
  <si>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</si>
  <si>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</si>
  <si>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</si>
  <si>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</si>
  <si>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</si>
  <si>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</si>
  <si>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</si>
  <si>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</si>
  <si>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</si>
  <si>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</si>
  <si>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観光交通対策特別会計</t>
    <phoneticPr fontId="5"/>
  </si>
  <si>
    <t>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</si>
  <si>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</si>
  <si>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</si>
  <si>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</si>
  <si>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</si>
  <si>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</si>
  <si>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</si>
  <si>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</si>
  <si>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</si>
  <si>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</si>
  <si>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</si>
  <si>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</si>
  <si>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</si>
  <si>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</si>
  <si>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</si>
  <si>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</si>
  <si>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</si>
  <si>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</si>
  <si>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</si>
  <si>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</si>
  <si>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</si>
  <si>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</si>
  <si>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</si>
  <si>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</si>
  <si>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</si>
  <si>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</si>
  <si>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</si>
  <si>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</si>
  <si>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</si>
  <si>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</si>
  <si>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</si>
  <si>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</si>
  <si>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</si>
  <si>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</si>
  <si>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</si>
  <si>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</si>
  <si>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</si>
  <si>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</si>
  <si>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</si>
  <si>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</si>
  <si>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</si>
  <si>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</si>
  <si>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</si>
  <si>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</si>
  <si>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</si>
  <si>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</si>
  <si>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</si>
  <si>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</si>
  <si>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</si>
  <si>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</si>
  <si>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</si>
  <si>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</si>
  <si>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</si>
  <si>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</si>
  <si>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</si>
  <si>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</si>
  <si>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</si>
  <si>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</si>
  <si>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</si>
  <si>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</si>
  <si>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</si>
  <si>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</si>
  <si>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</si>
  <si>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</si>
  <si>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</si>
  <si>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</si>
  <si>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</si>
  <si>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</si>
  <si>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</si>
  <si>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</si>
  <si>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</si>
  <si>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</si>
  <si>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</si>
  <si>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</si>
  <si>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</si>
  <si>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</si>
  <si>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</si>
  <si>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</si>
  <si>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</si>
  <si>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</si>
  <si>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</si>
  <si>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</si>
  <si>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</si>
  <si>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</si>
  <si>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</si>
  <si>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</si>
  <si>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</si>
  <si>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</si>
  <si>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</si>
  <si>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</si>
  <si>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</si>
  <si>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</si>
  <si>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</si>
  <si>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</si>
  <si>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</si>
  <si>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</si>
  <si>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</si>
  <si>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</si>
  <si>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</si>
  <si>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</si>
  <si>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</si>
  <si>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</si>
  <si>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</si>
  <si>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</si>
  <si>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</si>
  <si>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</si>
  <si>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</si>
  <si>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</si>
  <si>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</si>
  <si>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</si>
  <si>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</si>
  <si>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</si>
  <si>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</si>
  <si>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</si>
  <si>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</si>
  <si>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</si>
  <si>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</si>
  <si>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</si>
  <si>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</si>
  <si>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</si>
  <si>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</si>
  <si>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</si>
  <si>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</si>
  <si>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</si>
  <si>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</si>
  <si>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</si>
  <si>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</si>
  <si>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</si>
  <si>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</si>
  <si>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</si>
  <si>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</si>
  <si>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</si>
  <si>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</si>
  <si>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</si>
  <si>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</si>
  <si>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</si>
  <si>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</si>
  <si>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</si>
  <si>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</si>
  <si>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</si>
  <si>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</si>
  <si>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</si>
  <si>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</si>
  <si>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</si>
  <si>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</si>
  <si>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</si>
  <si>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</si>
  <si>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</si>
  <si>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</si>
  <si>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</si>
  <si>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</si>
  <si>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</si>
  <si>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</si>
  <si>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</si>
  <si>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</si>
  <si>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</si>
  <si>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</si>
  <si>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</si>
  <si>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7.69</t>
  </si>
  <si>
    <t>▲ 4.48</t>
  </si>
  <si>
    <t>▲ 5.59</t>
  </si>
  <si>
    <t>▲ 1.45</t>
  </si>
  <si>
    <t>水道事業会計</t>
  </si>
  <si>
    <t>病院事業会計</t>
  </si>
  <si>
    <t>下水道事業会計</t>
  </si>
  <si>
    <t>介護保険特別会計</t>
  </si>
  <si>
    <t>一般会計</t>
  </si>
  <si>
    <t>国民健康保険特別会計</t>
  </si>
  <si>
    <t>観光交通対策特別会計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</si>
  <si>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</si>
  <si>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</si>
  <si>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</si>
  <si>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</si>
  <si>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</si>
  <si>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</si>
  <si>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</si>
  <si>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</si>
  <si>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</si>
  <si>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地域振興基金</t>
    <rPh sb="0" eb="2">
      <t>チイキ</t>
    </rPh>
    <rPh sb="2" eb="4">
      <t>シンコウ</t>
    </rPh>
    <rPh sb="4" eb="6">
      <t>キキン</t>
    </rPh>
    <phoneticPr fontId="2"/>
  </si>
  <si>
    <t>ふるさと創生基金</t>
    <rPh sb="4" eb="6">
      <t>ソウセイ</t>
    </rPh>
    <rPh sb="6" eb="8">
      <t>キキン</t>
    </rPh>
    <phoneticPr fontId="5"/>
  </si>
  <si>
    <t>景観形成基金</t>
    <rPh sb="0" eb="2">
      <t>ケイカン</t>
    </rPh>
    <rPh sb="2" eb="4">
      <t>ケイセイ</t>
    </rPh>
    <rPh sb="4" eb="6">
      <t>キキン</t>
    </rPh>
    <phoneticPr fontId="5"/>
  </si>
  <si>
    <t>民俗伝統行事継承事業基金</t>
    <phoneticPr fontId="5"/>
  </si>
  <si>
    <t>－</t>
    <phoneticPr fontId="2"/>
  </si>
  <si>
    <t>-</t>
    <phoneticPr fontId="2"/>
  </si>
  <si>
    <t>-</t>
    <phoneticPr fontId="2"/>
  </si>
  <si>
    <t>わたらい老人福祉施設組合（一般会計）</t>
    <rPh sb="13" eb="15">
      <t>イッパン</t>
    </rPh>
    <rPh sb="15" eb="17">
      <t>カイケイ</t>
    </rPh>
    <phoneticPr fontId="2"/>
  </si>
  <si>
    <t>わたらい老人福祉施設組合（特別養護老人ホーム高砂寮特別会計）</t>
    <rPh sb="13" eb="15">
      <t>トクベツ</t>
    </rPh>
    <rPh sb="15" eb="17">
      <t>ヨウゴ</t>
    </rPh>
    <rPh sb="17" eb="19">
      <t>ロウジン</t>
    </rPh>
    <rPh sb="22" eb="24">
      <t>タカサゴ</t>
    </rPh>
    <rPh sb="24" eb="25">
      <t>リョウ</t>
    </rPh>
    <rPh sb="25" eb="27">
      <t>トクベツ</t>
    </rPh>
    <rPh sb="27" eb="29">
      <t>カイケイ</t>
    </rPh>
    <phoneticPr fontId="2"/>
  </si>
  <si>
    <t>わたらい老人福祉施設組合（指定通所事業所高砂寮特別会計）</t>
    <rPh sb="13" eb="15">
      <t>シテイ</t>
    </rPh>
    <rPh sb="15" eb="17">
      <t>ツウショ</t>
    </rPh>
    <rPh sb="17" eb="20">
      <t>ジギョウショ</t>
    </rPh>
    <rPh sb="20" eb="22">
      <t>タカサゴ</t>
    </rPh>
    <rPh sb="22" eb="23">
      <t>リョウ</t>
    </rPh>
    <rPh sb="23" eb="25">
      <t>トクベツ</t>
    </rPh>
    <rPh sb="25" eb="27">
      <t>カイケイ</t>
    </rPh>
    <phoneticPr fontId="2"/>
  </si>
  <si>
    <t>わたらい老人福祉施設組合（特別養護老人ホーム真砂寮特別会計）</t>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</si>
  <si>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13" eb="15">
      <t>トクベツ</t>
    </rPh>
    <rPh sb="15" eb="17">
      <t>ヨウゴ</t>
    </rPh>
    <rPh sb="17" eb="19">
      <t>ロウジン</t>
    </rPh>
    <rPh sb="26" eb="27">
      <t>リョク</t>
    </rPh>
    <rPh sb="27" eb="28">
      <t>セイ</t>
    </rPh>
    <rPh sb="28" eb="29">
      <t>エン</t>
    </rPh>
    <rPh sb="29" eb="31">
      <t>トクベツ</t>
    </rPh>
    <rPh sb="31" eb="33">
      <t>カイケイ</t>
    </rPh>
    <phoneticPr fontId="2"/>
  </si>
  <si>
    <t>三重県市町総合事務組合（一般会計）</t>
    <rPh sb="12" eb="16">
      <t>イッパンカイケイ</t>
    </rPh>
    <phoneticPr fontId="2"/>
  </si>
  <si>
    <t>三重県市町総合事務組合（共同研修特別会計）</t>
    <rPh sb="12" eb="14">
      <t>キョウドウ</t>
    </rPh>
    <rPh sb="14" eb="16">
      <t>ケンシュウ</t>
    </rPh>
    <rPh sb="16" eb="18">
      <t>トクベツ</t>
    </rPh>
    <rPh sb="18" eb="20">
      <t>カイケイ</t>
    </rPh>
    <phoneticPr fontId="2"/>
  </si>
  <si>
    <t>三重県市町総合事務組合（デジタル地図特別会計）</t>
    <rPh sb="16" eb="18">
      <t>チズ</t>
    </rPh>
    <rPh sb="18" eb="20">
      <t>トクベツ</t>
    </rPh>
    <rPh sb="20" eb="22">
      <t>カイケイ</t>
    </rPh>
    <phoneticPr fontId="2"/>
  </si>
  <si>
    <t>三重県市町総合事務組合（物品特別会計）</t>
    <rPh sb="12" eb="14">
      <t>ブッピン</t>
    </rPh>
    <rPh sb="14" eb="16">
      <t>トクベツ</t>
    </rPh>
    <rPh sb="16" eb="18">
      <t>カイケイ</t>
    </rPh>
    <phoneticPr fontId="2"/>
  </si>
  <si>
    <t>三重県市町総合事務組合（退職手当特別会計）</t>
    <rPh sb="12" eb="14">
      <t>タイショク</t>
    </rPh>
    <rPh sb="14" eb="16">
      <t>テアテ</t>
    </rPh>
    <rPh sb="16" eb="18">
      <t>トクベツ</t>
    </rPh>
    <rPh sb="18" eb="20">
      <t>カイケイ</t>
    </rPh>
    <phoneticPr fontId="2"/>
  </si>
  <si>
    <t>三重県市町総合事務組合（消防救急無線特別会計）</t>
    <rPh sb="12" eb="14">
      <t>ショウボウ</t>
    </rPh>
    <rPh sb="14" eb="16">
      <t>キュウキュウ</t>
    </rPh>
    <rPh sb="16" eb="18">
      <t>ムセン</t>
    </rPh>
    <rPh sb="18" eb="20">
      <t>トクベツ</t>
    </rPh>
    <rPh sb="20" eb="22">
      <t>カイケイ</t>
    </rPh>
    <phoneticPr fontId="2"/>
  </si>
  <si>
    <t>三重県市町総合事務組合（公平委員会特別会計）</t>
    <rPh sb="12" eb="14">
      <t>コウヘイ</t>
    </rPh>
    <rPh sb="14" eb="17">
      <t>イインカイ</t>
    </rPh>
    <rPh sb="17" eb="19">
      <t>トクベツ</t>
    </rPh>
    <rPh sb="19" eb="21">
      <t>カイケイ</t>
    </rPh>
    <phoneticPr fontId="2"/>
  </si>
  <si>
    <t>伊勢広域環境組合（一般会計）</t>
    <rPh sb="9" eb="13">
      <t>イッパンカイケイ</t>
    </rPh>
    <phoneticPr fontId="2"/>
  </si>
  <si>
    <t>三重地方税管理回収機構（一般会計）</t>
    <rPh sb="12" eb="14">
      <t>イッパン</t>
    </rPh>
    <rPh sb="14" eb="16">
      <t>カイケイ</t>
    </rPh>
    <phoneticPr fontId="2"/>
  </si>
  <si>
    <t>三重地方税管理回収機構（滞納整理拡充事業特別会計）</t>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</si>
  <si>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15" eb="19">
      <t>イッパンカイケイ</t>
    </rPh>
    <phoneticPr fontId="2"/>
  </si>
  <si>
    <t>三重県後期高齢者医療広域連合（後期高齢者医療特別会計）</t>
    <rPh sb="15" eb="24">
      <t>コウキコウレイシャイリョウトクベツ</t>
    </rPh>
    <rPh sb="24" eb="26">
      <t>カイケイ</t>
    </rPh>
    <phoneticPr fontId="2"/>
  </si>
  <si>
    <t>-</t>
    <phoneticPr fontId="2"/>
  </si>
  <si>
    <t>-</t>
    <phoneticPr fontId="2"/>
  </si>
  <si>
    <t>-</t>
    <phoneticPr fontId="2"/>
  </si>
  <si>
    <t>-</t>
    <phoneticPr fontId="2"/>
  </si>
  <si>
    <t>伊勢志摩総合地方卸売市場</t>
    <rPh sb="0" eb="4">
      <t>イセシマ</t>
    </rPh>
    <rPh sb="4" eb="6">
      <t>ソウゴウ</t>
    </rPh>
    <rPh sb="6" eb="8">
      <t>チホウ</t>
    </rPh>
    <rPh sb="8" eb="10">
      <t>オロシウリ</t>
    </rPh>
    <rPh sb="10" eb="12">
      <t>イチバ</t>
    </rPh>
    <phoneticPr fontId="2"/>
  </si>
  <si>
    <t>-</t>
    <phoneticPr fontId="2"/>
  </si>
  <si>
    <t>職員退職手当基金</t>
    <rPh sb="0" eb="2">
      <t>ショクイン</t>
    </rPh>
    <rPh sb="2" eb="4">
      <t>タイショク</t>
    </rPh>
    <rPh sb="4" eb="6">
      <t>テアテ</t>
    </rPh>
    <rPh sb="6" eb="8">
      <t>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</si>
  <si>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</si>
  <si>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</si>
  <si>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</si>
  <si>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</si>
  <si>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</si>
  <si>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</si>
  <si>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</si>
  <si>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</si>
  <si>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</si>
  <si>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</si>
  <si>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</si>
  <si>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健全化法による将来負担比率は、平成27年度以降、充当可能な財源額が将来負担額を上回っているため算定されていない（グラフ表記なし）</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59" eb="61">
      <t>ヒョウキ</t>
    </rPh>
    <phoneticPr fontId="5"/>
  </si>
  <si>
    <t>健全化法による将来負担比率は、平成27年度以降、充当可能な財源額が将来負担額を上回っているため算定されていない。（グラフ表記なし）
なお、実質公債費比率は準元利償還金が上昇傾向にあり、令和３年度比で0.6ポイント増加している。地方債の発行にあたっては、今後、大型事業の実施が予定されているため、公債費負担の増加に注視していく必要がある。</t>
    <rPh sb="0" eb="3">
      <t>ケンゼンカ</t>
    </rPh>
    <rPh sb="3" eb="4">
      <t>ホウ</t>
    </rPh>
    <rPh sb="7" eb="9">
      <t>ショウライ</t>
    </rPh>
    <rPh sb="9" eb="11">
      <t>フタン</t>
    </rPh>
    <rPh sb="11" eb="13">
      <t>ヒリツ</t>
    </rPh>
    <rPh sb="15" eb="17">
      <t>ヘイセイ</t>
    </rPh>
    <rPh sb="19" eb="21">
      <t>ネンド</t>
    </rPh>
    <rPh sb="21" eb="23">
      <t>イコウ</t>
    </rPh>
    <rPh sb="24" eb="26">
      <t>ジュウトウ</t>
    </rPh>
    <rPh sb="26" eb="28">
      <t>カノウ</t>
    </rPh>
    <rPh sb="29" eb="31">
      <t>ザイゲン</t>
    </rPh>
    <rPh sb="31" eb="32">
      <t>ガク</t>
    </rPh>
    <rPh sb="33" eb="35">
      <t>ショウライ</t>
    </rPh>
    <rPh sb="35" eb="37">
      <t>フタン</t>
    </rPh>
    <rPh sb="37" eb="38">
      <t>ガク</t>
    </rPh>
    <rPh sb="39" eb="41">
      <t>ウワマワ</t>
    </rPh>
    <rPh sb="47" eb="49">
      <t>サンテイ</t>
    </rPh>
    <rPh sb="60" eb="62">
      <t>ヒョウキ</t>
    </rPh>
    <rPh sb="69" eb="71">
      <t>ジッシツ</t>
    </rPh>
    <rPh sb="71" eb="74">
      <t>コウサイヒ</t>
    </rPh>
    <rPh sb="74" eb="76">
      <t>ヒリツ</t>
    </rPh>
    <rPh sb="77" eb="78">
      <t>ジュン</t>
    </rPh>
    <rPh sb="78" eb="80">
      <t>ガンリ</t>
    </rPh>
    <rPh sb="80" eb="83">
      <t>ショウカンキン</t>
    </rPh>
    <rPh sb="84" eb="86">
      <t>ジョウショウ</t>
    </rPh>
    <rPh sb="86" eb="88">
      <t>ケイコウ</t>
    </rPh>
    <rPh sb="92" eb="94">
      <t>レイワ</t>
    </rPh>
    <rPh sb="95" eb="97">
      <t>ネンド</t>
    </rPh>
    <rPh sb="97" eb="98">
      <t>ヒ</t>
    </rPh>
    <rPh sb="106" eb="108">
      <t>ゾウカ</t>
    </rPh>
    <rPh sb="113" eb="116">
      <t>チホウサイ</t>
    </rPh>
    <rPh sb="117" eb="119">
      <t>ハッコウ</t>
    </rPh>
    <rPh sb="126" eb="128">
      <t>コンゴ</t>
    </rPh>
    <rPh sb="129" eb="131">
      <t>オオガタ</t>
    </rPh>
    <rPh sb="131" eb="133">
      <t>ジギョウ</t>
    </rPh>
    <rPh sb="134" eb="136">
      <t>ジッシ</t>
    </rPh>
    <rPh sb="137" eb="139">
      <t>ヨテイ</t>
    </rPh>
    <rPh sb="147" eb="150">
      <t>コウサイヒ</t>
    </rPh>
    <rPh sb="150" eb="152">
      <t>フタン</t>
    </rPh>
    <rPh sb="153" eb="155">
      <t>ゾウカ</t>
    </rPh>
    <rPh sb="156" eb="158">
      <t>チュウシ</t>
    </rPh>
    <rPh sb="162" eb="16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</si>
</sst>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7386-4F45-B882-49E6B3589C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69535</c:v>
                </c:pt>
                <c:pt idx="1">
                  <c:v>41579</c:v>
                </c:pt>
                <c:pt idx="2">
                  <c:v>60130</c:v>
                </c:pt>
                <c:pt idx="3">
                  <c:v>33666</c:v>
                </c:pt>
                <c:pt idx="4">
                  <c:v>62787</c:v>
                </c:pt>
              </c:numCache>
            </c:numRef>
          </c:val>
          <c:smooth val="0"/>
          <c:extLst>
            <c:ext xmlns:c16="http://schemas.microsoft.com/office/drawing/2014/chart" uri="{C3380CC4-5D6E-409C-BE32-E72D297353CC}">
              <c16:uniqueId val="{00000001-7386-4F45-B882-49E6B3589C7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c:v>
                </c:pt>
                <c:pt idx="1">
                  <c:v>1.2</c:v>
                </c:pt>
                <c:pt idx="2">
                  <c:v>0.92</c:v>
                </c:pt>
                <c:pt idx="3">
                  <c:v>1.65</c:v>
                </c:pt>
                <c:pt idx="4">
                  <c:v>0.99</c:v>
                </c:pt>
              </c:numCache>
            </c:numRef>
          </c:val>
          <c:extLst>
            <c:ext xmlns:c16="http://schemas.microsoft.com/office/drawing/2014/chart" uri="{C3380CC4-5D6E-409C-BE32-E72D297353CC}">
              <c16:uniqueId val="{00000000-1632-44D9-89AD-B71373006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42.99</c:v>
                </c:pt>
                <c:pt idx="1">
                  <c:v>39.520000000000003</c:v>
                </c:pt>
                <c:pt idx="2">
                  <c:v>33.82</c:v>
                </c:pt>
                <c:pt idx="3">
                  <c:v>33.549999999999997</c:v>
                </c:pt>
                <c:pt idx="4">
                  <c:v>34.39</c:v>
                </c:pt>
              </c:numCache>
            </c:numRef>
          </c:val>
          <c:extLst>
            <c:ext xmlns:c16="http://schemas.microsoft.com/office/drawing/2014/chart" uri="{C3380CC4-5D6E-409C-BE32-E72D297353CC}">
              <c16:uniqueId val="{00000001-1632-44D9-89AD-B71373006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-7.69</c:v>
                </c:pt>
                <c:pt idx="1">
                  <c:v>-4.4800000000000004</c:v>
                </c:pt>
                <c:pt idx="2">
                  <c:v>-5.59</c:v>
                </c:pt>
                <c:pt idx="3">
                  <c:v>0.8</c:v>
                </c:pt>
                <c:pt idx="4">
                  <c:v>-1.45</c:v>
                </c:pt>
              </c:numCache>
            </c:numRef>
          </c:val>
          <c:smooth val="0"/>
          <c:extLst>
            <c:ext xmlns:c16="http://schemas.microsoft.com/office/drawing/2014/chart" uri="{C3380CC4-5D6E-409C-BE32-E72D297353CC}">
              <c16:uniqueId val="{00000002-1632-44D9-89AD-B71373006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2E-4F8C-9579-B1A266D36D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E-4F8C-9579-B1A266D36D5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0.25</c:v>
                </c:pt>
                <c:pt idx="2">
                  <c:v>#N/A</c:v>
                </c:pt>
                <c:pt idx="3">
                  <c:v>0.2</c:v>
                </c:pt>
                <c:pt idx="4">
                  <c:v>#N/A</c:v>
                </c:pt>
                <c:pt idx="5">
                  <c:v>0.15</c:v>
                </c:pt>
                <c:pt idx="6">
                  <c:v>#N/A</c:v>
                </c:pt>
                <c:pt idx="7">
                  <c:v>0.16</c:v>
                </c:pt>
                <c:pt idx="8">
                  <c:v>#N/A</c:v>
                </c:pt>
                <c:pt idx="9">
                  <c:v>0.19</c:v>
                </c:pt>
              </c:numCache>
            </c:numRef>
          </c:val>
          <c:extLst>
            <c:ext xmlns:c16="http://schemas.microsoft.com/office/drawing/2014/chart" uri="{C3380CC4-5D6E-409C-BE32-E72D297353CC}">
              <c16:uniqueId val="{00000002-162E-4F8C-9579-B1A266D36D53}"/>
            </c:ext>
          </c:extLst>
        </c:ser>
        <c:ser>
          <c:idx val="3"/>
          <c:order val="3"/>
          <c:tx>
            <c:strRef>
              <c:f>データシート!$A$30</c:f>
              <c:strCache>
                <c:ptCount val="1"/>
                <c:pt idx="0">
                  <c:v>観光交通対策特別会計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0.09</c:v>
                </c:pt>
                <c:pt idx="4">
                  <c:v>#N/A</c:v>
                </c:pt>
                <c:pt idx="5">
                  <c:v>0</c:v>
                </c:pt>
                <c:pt idx="6">
                  <c:v>#N/A</c:v>
                </c:pt>
                <c:pt idx="7">
                  <c:v>0.01</c:v>
                </c:pt>
                <c:pt idx="8">
                  <c:v>#N/A</c:v>
                </c:pt>
                <c:pt idx="9">
                  <c:v>0.28000000000000003</c:v>
                </c:pt>
              </c:numCache>
            </c:numRef>
          </c:val>
          <c:extLst>
            <c:ext xmlns:c16="http://schemas.microsoft.com/office/drawing/2014/chart" uri="{C3380CC4-5D6E-409C-BE32-E72D297353CC}">
              <c16:uniqueId val="{00000003-162E-4F8C-9579-B1A266D36D5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0.71</c:v>
                </c:pt>
                <c:pt idx="2">
                  <c:v>#N/A</c:v>
                </c:pt>
                <c:pt idx="3">
                  <c:v>0.77</c:v>
                </c:pt>
                <c:pt idx="4">
                  <c:v>#N/A</c:v>
                </c:pt>
                <c:pt idx="5">
                  <c:v>0.54</c:v>
                </c:pt>
                <c:pt idx="6">
                  <c:v>#N/A</c:v>
                </c:pt>
                <c:pt idx="7">
                  <c:v>0.2</c:v>
                </c:pt>
                <c:pt idx="8">
                  <c:v>#N/A</c:v>
                </c:pt>
                <c:pt idx="9">
                  <c:v>0.4</c:v>
                </c:pt>
              </c:numCache>
            </c:numRef>
          </c:val>
          <c:extLst>
            <c:ext xmlns:c16="http://schemas.microsoft.com/office/drawing/2014/chart" uri="{C3380CC4-5D6E-409C-BE32-E72D297353CC}">
              <c16:uniqueId val="{00000004-162E-4F8C-9579-B1A266D36D53}"/>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1.19</c:v>
                </c:pt>
                <c:pt idx="4">
                  <c:v>#N/A</c:v>
                </c:pt>
                <c:pt idx="5">
                  <c:v>0.91</c:v>
                </c:pt>
                <c:pt idx="6">
                  <c:v>#N/A</c:v>
                </c:pt>
                <c:pt idx="7">
                  <c:v>1.64</c:v>
                </c:pt>
                <c:pt idx="8">
                  <c:v>#N/A</c:v>
                </c:pt>
                <c:pt idx="9">
                  <c:v>0.98</c:v>
                </c:pt>
              </c:numCache>
            </c:numRef>
          </c:val>
          <c:extLst>
            <c:ext xmlns:c16="http://schemas.microsoft.com/office/drawing/2014/chart" uri="{C3380CC4-5D6E-409C-BE32-E72D297353CC}">
              <c16:uniqueId val="{00000005-162E-4F8C-9579-B1A266D36D5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1.75</c:v>
                </c:pt>
                <c:pt idx="4">
                  <c:v>#N/A</c:v>
                </c:pt>
                <c:pt idx="5">
                  <c:v>1.79</c:v>
                </c:pt>
                <c:pt idx="6">
                  <c:v>#N/A</c:v>
                </c:pt>
                <c:pt idx="7">
                  <c:v>2.04</c:v>
                </c:pt>
                <c:pt idx="8">
                  <c:v>#N/A</c:v>
                </c:pt>
                <c:pt idx="9">
                  <c:v>2.02</c:v>
                </c:pt>
              </c:numCache>
            </c:numRef>
          </c:val>
          <c:extLst>
            <c:ext xmlns:c16="http://schemas.microsoft.com/office/drawing/2014/chart" uri="{C3380CC4-5D6E-409C-BE32-E72D297353CC}">
              <c16:uniqueId val="{00000006-162E-4F8C-9579-B1A266D36D5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6.07</c:v>
                </c:pt>
                <c:pt idx="2">
                  <c:v>#N/A</c:v>
                </c:pt>
                <c:pt idx="3">
                  <c:v>4.95</c:v>
                </c:pt>
                <c:pt idx="4">
                  <c:v>#N/A</c:v>
                </c:pt>
                <c:pt idx="5">
                  <c:v>3.74</c:v>
                </c:pt>
                <c:pt idx="6">
                  <c:v>#N/A</c:v>
                </c:pt>
                <c:pt idx="7">
                  <c:v>2.77</c:v>
                </c:pt>
                <c:pt idx="8">
                  <c:v>#N/A</c:v>
                </c:pt>
                <c:pt idx="9">
                  <c:v>3.05</c:v>
                </c:pt>
              </c:numCache>
            </c:numRef>
          </c:val>
          <c:extLst>
            <c:ext xmlns:c16="http://schemas.microsoft.com/office/drawing/2014/chart" uri="{C3380CC4-5D6E-409C-BE32-E72D297353CC}">
              <c16:uniqueId val="{00000007-162E-4F8C-9579-B1A266D36D5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0.44</c:v>
                </c:pt>
                <c:pt idx="2">
                  <c:v>#N/A</c:v>
                </c:pt>
                <c:pt idx="3">
                  <c:v>1.89</c:v>
                </c:pt>
                <c:pt idx="4">
                  <c:v>#N/A</c:v>
                </c:pt>
                <c:pt idx="5">
                  <c:v>2.5099999999999998</c:v>
                </c:pt>
                <c:pt idx="6">
                  <c:v>#N/A</c:v>
                </c:pt>
                <c:pt idx="7">
                  <c:v>4.46</c:v>
                </c:pt>
                <c:pt idx="8">
                  <c:v>#N/A</c:v>
                </c:pt>
                <c:pt idx="9">
                  <c:v>6.23</c:v>
                </c:pt>
              </c:numCache>
            </c:numRef>
          </c:val>
          <c:extLst>
            <c:ext xmlns:c16="http://schemas.microsoft.com/office/drawing/2014/chart" uri="{C3380CC4-5D6E-409C-BE32-E72D297353CC}">
              <c16:uniqueId val="{00000008-162E-4F8C-9579-B1A266D36D5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6.26</c:v>
                </c:pt>
                <c:pt idx="2">
                  <c:v>#N/A</c:v>
                </c:pt>
                <c:pt idx="3">
                  <c:v>6.63</c:v>
                </c:pt>
                <c:pt idx="4">
                  <c:v>#N/A</c:v>
                </c:pt>
                <c:pt idx="5">
                  <c:v>7.16</c:v>
                </c:pt>
                <c:pt idx="6">
                  <c:v>#N/A</c:v>
                </c:pt>
                <c:pt idx="7">
                  <c:v>7.54</c:v>
                </c:pt>
                <c:pt idx="8">
                  <c:v>#N/A</c:v>
                </c:pt>
                <c:pt idx="9">
                  <c:v>7.87</c:v>
                </c:pt>
              </c:numCache>
            </c:numRef>
          </c:val>
          <c:extLst>
            <c:ext xmlns:c16="http://schemas.microsoft.com/office/drawing/2014/chart" uri="{C3380CC4-5D6E-409C-BE32-E72D297353CC}">
              <c16:uniqueId val="{00000009-162E-4F8C-9579-B1A266D36D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6508</c:v>
                </c:pt>
                <c:pt idx="5">
                  <c:v>6530</c:v>
                </c:pt>
                <c:pt idx="8">
                  <c:v>6603</c:v>
                </c:pt>
                <c:pt idx="11">
                  <c:v>6491</c:v>
                </c:pt>
                <c:pt idx="14">
                  <c:v>6312</c:v>
                </c:pt>
              </c:numCache>
            </c:numRef>
          </c:val>
          <c:extLst>
            <c:ext xmlns:c16="http://schemas.microsoft.com/office/drawing/2014/chart" uri="{C3380CC4-5D6E-409C-BE32-E72D297353CC}">
              <c16:uniqueId val="{00000000-34AA-48D2-B681-8AF81AE378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4AA-48D2-B681-8AF81AE378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4AA-48D2-B681-8AF81AE378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255</c:v>
                </c:pt>
                <c:pt idx="3">
                  <c:v>200</c:v>
                </c:pt>
                <c:pt idx="6">
                  <c:v>122</c:v>
                </c:pt>
                <c:pt idx="9">
                  <c:v>116</c:v>
                </c:pt>
                <c:pt idx="12">
                  <c:v>117</c:v>
                </c:pt>
              </c:numCache>
            </c:numRef>
          </c:val>
          <c:extLst>
            <c:ext xmlns:c16="http://schemas.microsoft.com/office/drawing/2014/chart" uri="{C3380CC4-5D6E-409C-BE32-E72D297353CC}">
              <c16:uniqueId val="{00000003-34AA-48D2-B681-8AF81AE378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1598</c:v>
                </c:pt>
                <c:pt idx="3">
                  <c:v>1625</c:v>
                </c:pt>
                <c:pt idx="6">
                  <c:v>1922</c:v>
                </c:pt>
                <c:pt idx="9">
                  <c:v>1908</c:v>
                </c:pt>
                <c:pt idx="12">
                  <c:v>1908</c:v>
                </c:pt>
              </c:numCache>
            </c:numRef>
          </c:val>
          <c:extLst>
            <c:ext xmlns:c16="http://schemas.microsoft.com/office/drawing/2014/chart" uri="{C3380CC4-5D6E-409C-BE32-E72D297353CC}">
              <c16:uniqueId val="{00000004-34AA-48D2-B681-8AF81AE378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AA-48D2-B681-8AF81AE378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4AA-48D2-B681-8AF81AE378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5621</c:v>
                </c:pt>
                <c:pt idx="3">
                  <c:v>5656</c:v>
                </c:pt>
                <c:pt idx="6">
                  <c:v>5701</c:v>
                </c:pt>
                <c:pt idx="9">
                  <c:v>5592</c:v>
                </c:pt>
                <c:pt idx="12">
                  <c:v>5704</c:v>
                </c:pt>
              </c:numCache>
            </c:numRef>
          </c:val>
          <c:extLst>
            <c:ext xmlns:c16="http://schemas.microsoft.com/office/drawing/2014/chart" uri="{C3380CC4-5D6E-409C-BE32-E72D297353CC}">
              <c16:uniqueId val="{00000007-34AA-48D2-B681-8AF81AE378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966</c:v>
                </c:pt>
                <c:pt idx="2">
                  <c:v>#N/A</c:v>
                </c:pt>
                <c:pt idx="3">
                  <c:v>#N/A</c:v>
                </c:pt>
                <c:pt idx="4">
                  <c:v>951</c:v>
                </c:pt>
                <c:pt idx="5">
                  <c:v>#N/A</c:v>
                </c:pt>
                <c:pt idx="6">
                  <c:v>#N/A</c:v>
                </c:pt>
                <c:pt idx="7">
                  <c:v>1142</c:v>
                </c:pt>
                <c:pt idx="8">
                  <c:v>#N/A</c:v>
                </c:pt>
                <c:pt idx="9">
                  <c:v>#N/A</c:v>
                </c:pt>
                <c:pt idx="10">
                  <c:v>1125</c:v>
                </c:pt>
                <c:pt idx="11">
                  <c:v>#N/A</c:v>
                </c:pt>
                <c:pt idx="12">
                  <c:v>#N/A</c:v>
                </c:pt>
                <c:pt idx="13">
                  <c:v>1417</c:v>
                </c:pt>
                <c:pt idx="14">
                  <c:v>#N/A</c:v>
                </c:pt>
              </c:numCache>
            </c:numRef>
          </c:val>
          <c:smooth val="0"/>
          <c:extLst>
            <c:ext xmlns:c16="http://schemas.microsoft.com/office/drawing/2014/chart" uri="{C3380CC4-5D6E-409C-BE32-E72D297353CC}">
              <c16:uniqueId val="{00000008-34AA-48D2-B681-8AF81AE378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63252</c:v>
                </c:pt>
                <c:pt idx="5">
                  <c:v>63184</c:v>
                </c:pt>
                <c:pt idx="8">
                  <c:v>64219</c:v>
                </c:pt>
                <c:pt idx="11">
                  <c:v>62946</c:v>
                </c:pt>
                <c:pt idx="14">
                  <c:v>62023</c:v>
                </c:pt>
              </c:numCache>
            </c:numRef>
          </c:val>
          <c:extLst>
            <c:ext xmlns:c16="http://schemas.microsoft.com/office/drawing/2014/chart" uri="{C3380CC4-5D6E-409C-BE32-E72D297353CC}">
              <c16:uniqueId val="{00000000-36B5-4F24-A651-5DC1797A94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16027</c:v>
                </c:pt>
                <c:pt idx="5">
                  <c:v>17083</c:v>
                </c:pt>
                <c:pt idx="8">
                  <c:v>18862</c:v>
                </c:pt>
                <c:pt idx="11">
                  <c:v>19303</c:v>
                </c:pt>
                <c:pt idx="14">
                  <c:v>21688</c:v>
                </c:pt>
              </c:numCache>
            </c:numRef>
          </c:val>
          <c:extLst>
            <c:ext xmlns:c16="http://schemas.microsoft.com/office/drawing/2014/chart" uri="{C3380CC4-5D6E-409C-BE32-E72D297353CC}">
              <c16:uniqueId val="{00000001-36B5-4F24-A651-5DC1797A94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21642</c:v>
                </c:pt>
                <c:pt idx="5">
                  <c:v>20522</c:v>
                </c:pt>
                <c:pt idx="8">
                  <c:v>18984</c:v>
                </c:pt>
                <c:pt idx="11">
                  <c:v>19229</c:v>
                </c:pt>
                <c:pt idx="14">
                  <c:v>18946</c:v>
                </c:pt>
              </c:numCache>
            </c:numRef>
          </c:val>
          <c:extLst>
            <c:ext xmlns:c16="http://schemas.microsoft.com/office/drawing/2014/chart" uri="{C3380CC4-5D6E-409C-BE32-E72D297353CC}">
              <c16:uniqueId val="{00000002-36B5-4F24-A651-5DC1797A94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B5-4F24-A651-5DC1797A94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B5-4F24-A651-5DC1797A94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5-4F24-A651-5DC1797A94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6993</c:v>
                </c:pt>
                <c:pt idx="3">
                  <c:v>7138</c:v>
                </c:pt>
                <c:pt idx="6">
                  <c:v>7162</c:v>
                </c:pt>
                <c:pt idx="9">
                  <c:v>6999</c:v>
                </c:pt>
                <c:pt idx="12">
                  <c:v>6857</c:v>
                </c:pt>
              </c:numCache>
            </c:numRef>
          </c:val>
          <c:extLst>
            <c:ext xmlns:c16="http://schemas.microsoft.com/office/drawing/2014/chart" uri="{C3380CC4-5D6E-409C-BE32-E72D297353CC}">
              <c16:uniqueId val="{00000006-36B5-4F24-A651-5DC1797A94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958</c:v>
                </c:pt>
                <c:pt idx="3">
                  <c:v>794</c:v>
                </c:pt>
                <c:pt idx="6">
                  <c:v>691</c:v>
                </c:pt>
                <c:pt idx="9">
                  <c:v>587</c:v>
                </c:pt>
                <c:pt idx="12">
                  <c:v>472</c:v>
                </c:pt>
              </c:numCache>
            </c:numRef>
          </c:val>
          <c:extLst>
            <c:ext xmlns:c16="http://schemas.microsoft.com/office/drawing/2014/chart" uri="{C3380CC4-5D6E-409C-BE32-E72D297353CC}">
              <c16:uniqueId val="{00000007-36B5-4F24-A651-5DC1797A94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32946</c:v>
                </c:pt>
                <c:pt idx="3">
                  <c:v>33435</c:v>
                </c:pt>
                <c:pt idx="6">
                  <c:v>31962</c:v>
                </c:pt>
                <c:pt idx="9">
                  <c:v>30512</c:v>
                </c:pt>
                <c:pt idx="12">
                  <c:v>30556</c:v>
                </c:pt>
              </c:numCache>
            </c:numRef>
          </c:val>
          <c:extLst>
            <c:ext xmlns:c16="http://schemas.microsoft.com/office/drawing/2014/chart" uri="{C3380CC4-5D6E-409C-BE32-E72D297353CC}">
              <c16:uniqueId val="{00000008-36B5-4F24-A651-5DC1797A94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6B5-4F24-A651-5DC1797A94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57574</c:v>
                </c:pt>
                <c:pt idx="3">
                  <c:v>57122</c:v>
                </c:pt>
                <c:pt idx="6">
                  <c:v>59305</c:v>
                </c:pt>
                <c:pt idx="9">
                  <c:v>59665</c:v>
                </c:pt>
                <c:pt idx="12">
                  <c:v>60417</c:v>
                </c:pt>
              </c:numCache>
            </c:numRef>
          </c:val>
          <c:extLst>
            <c:ext xmlns:c16="http://schemas.microsoft.com/office/drawing/2014/chart" uri="{C3380CC4-5D6E-409C-BE32-E72D297353CC}">
              <c16:uniqueId val="{0000000A-36B5-4F24-A651-5DC1797A94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6B5-4F24-A651-5DC1797A94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10353</c:v>
                </c:pt>
                <c:pt idx="1">
                  <c:v>10514</c:v>
                </c:pt>
                <c:pt idx="2">
                  <c:v>10554</c:v>
                </c:pt>
              </c:numCache>
            </c:numRef>
          </c:val>
          <c:extLst>
            <c:ext xmlns:c16="http://schemas.microsoft.com/office/drawing/2014/chart" uri="{C3380CC4-5D6E-409C-BE32-E72D297353CC}">
              <c16:uniqueId val="{00000000-AD26-49A1-BDA8-27D612AAC6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1173</c:v>
                </c:pt>
                <c:pt idx="1">
                  <c:v>1725</c:v>
                </c:pt>
                <c:pt idx="2">
                  <c:v>1528</c:v>
                </c:pt>
              </c:numCache>
            </c:numRef>
          </c:val>
          <c:extLst>
            <c:ext xmlns:c16="http://schemas.microsoft.com/office/drawing/2014/chart" uri="{C3380CC4-5D6E-409C-BE32-E72D297353CC}">
              <c16:uniqueId val="{00000001-AD26-49A1-BDA8-27D612AAC6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5967</c:v>
                </c:pt>
                <c:pt idx="1">
                  <c:v>4948</c:v>
                </c:pt>
                <c:pt idx="2">
                  <c:v>4378</c:v>
                </c:pt>
              </c:numCache>
            </c:numRef>
          </c:val>
          <c:extLst>
            <c:ext xmlns:c16="http://schemas.microsoft.com/office/drawing/2014/chart" uri="{C3380CC4-5D6E-409C-BE32-E72D297353CC}">
              <c16:uniqueId val="{00000002-AD26-49A1-BDA8-27D612AAC6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{70320045-D954-4407-ADA0-0A15CE7DAA39}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96-47AC-9529-96EEE23671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{EC2E0361-4277-40FB-9897-6F0D18CE8571}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96-47AC-9529-96EEE23671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{44258DFC-53C2-424C-9F84-21D9EF01C3E6}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96-47AC-9529-96EEE23671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{10493C2F-44BC-4D40-84D5-C940F7AB7667}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96-47AC-9529-96EEE23671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{11257F09-C402-4038-BC67-3A1CA803FF3C}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96-47AC-9529-96EEE23671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{4B401DDD-B125-465A-9E98-8AC23AD123BB}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96-47AC-9529-96EEE23671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{23D37171-BCE7-4F8E-B301-8C8AE2A0E5A3}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96-47AC-9529-96EEE23671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{3F29EF0F-32F2-4AB9-82D2-9E154722FC12}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96-47AC-9529-96EEE23671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{031778B4-8746-417C-8D24-422478B035A6}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96-47AC-9529-96EEE23671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58.6</c:v>
                </c:pt>
                <c:pt idx="16">
                  <c:v>59.1</c:v>
                </c:pt>
                <c:pt idx="24">
                  <c:v>60.6</c:v>
                </c:pt>
                <c:pt idx="32">
                  <c:v>61.2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96-47AC-9529-96EEE236716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{0E2EE76B-023C-4807-B8E2-8ACC8E137EB7}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96-47AC-9529-96EEE236716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{767B6C2A-E312-4E64-B737-2DD3EF68EA33}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96-47AC-9529-96EEE23671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{CFAFF777-4A97-4A13-A3EA-1C5BEE5187AD}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96-47AC-9529-96EEE23671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{1FE87892-7229-484B-AAE3-49B3EC136698}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96-47AC-9529-96EEE23671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{0E906148-BC89-4D5D-8DBC-8E78DB80D692}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96-47AC-9529-96EEE236716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{D758A546-EE21-4155-B7E6-F3AA0EA14B2D}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96-47AC-9529-96EEE236716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{30807DA2-972A-4326-88A1-5AD7C508F58F}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96-47AC-9529-96EEE236716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{CBCBF6AC-BBA9-4777-B624-738315202E75}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96-47AC-9529-96EEE236716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{F484A124-23C9-4DDA-B4FD-81EF8F5C8C7F}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96-47AC-9529-96EEE23671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61.6</c:v>
                </c:pt>
                <c:pt idx="8">
                  <c:v>62.5</c:v>
                </c:pt>
                <c:pt idx="16">
                  <c:v>63.1</c:v>
                </c:pt>
                <c:pt idx="24">
                  <c:v>63.2</c:v>
                </c:pt>
                <c:pt idx="32">
                  <c:v>64.2</c:v>
                </c:pt>
              </c:numCache>
            </c:numRef>
          </c:xVal>
          <c:yVal>
            <c:numRef>
              <c:f>公会計指標分析・財政指標組合せ分析表!$BP$55:$DC$55</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0F96-47AC-9529-96EEE236716E}"/>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{FFE8380C-DEBF-42D7-817F-78C6FF1A3864}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750-4188-9175-F0491C95D4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{F27D430F-9B07-4431-8405-EA5DDD8E588F}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50-4188-9175-F0491C95D4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{DE2F752A-3112-4D81-82D5-33EE80936CAF}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50-4188-9175-F0491C95D4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{1546B32D-E424-4C05-BA3F-4DA8A0F81D0C}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50-4188-9175-F0491C95D4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{335058FE-E5D1-4676-AE24-D35C5245938D}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50-4188-9175-F0491C95D4A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{FEB4CFDC-7396-4D4B-A20F-21148C25C6E4}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750-4188-9175-F0491C95D4A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{1756ED53-42CD-446A-86CF-C0A6BE230B63}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750-4188-9175-F0491C95D4A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{874718FB-A651-4835-86A0-385294594C72}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750-4188-9175-F0491C95D4A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{9F990571-D20E-4698-AA83-6838C194388F}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750-4188-9175-F0491C95D4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3.9</c:v>
                </c:pt>
                <c:pt idx="16">
                  <c:v>4.0999999999999996</c:v>
                </c:pt>
                <c:pt idx="24">
                  <c:v>4.2</c:v>
                </c:pt>
                <c:pt idx="32">
                  <c:v>4.8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750-4188-9175-F0491C95D4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{D2D82E7F-7CAB-436E-A449-77D3158C9CBF}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750-4188-9175-F0491C95D4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{3DDE8FE3-2822-452F-8FA6-397A9D5F57A0}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50-4188-9175-F0491C95D4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{3E8309A7-C905-4925-90C7-807E1FF7B3F5}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50-4188-9175-F0491C95D4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{E2812E31-6F38-45F4-AFCD-D38ABA1D5D09}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50-4188-9175-F0491C95D4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{FBF91A4C-1C17-4467-91CA-19CD397BCE9B}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50-4188-9175-F0491C95D4A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{F56E6FDF-B7C3-4E26-9CD7-C893EE88E7C1}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750-4188-9175-F0491C95D4A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{A9157188-449E-42EE-AFFA-2FC9B233D026}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750-4188-9175-F0491C95D4A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{EC98B25F-E042-4DF0-856B-8746CB8E6BEC}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750-4188-9175-F0491C95D4A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{65997C4B-D246-4FF4-A664-45307A878047}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750-4188-9175-F0491C95D4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4.5</c:v>
                </c:pt>
                <c:pt idx="8">
                  <c:v>4.2</c:v>
                </c:pt>
                <c:pt idx="16">
                  <c:v>4.2</c:v>
                </c:pt>
                <c:pt idx="24">
                  <c:v>4.5</c:v>
                </c:pt>
                <c:pt idx="32">
                  <c:v>4.5999999999999996</c:v>
                </c:pt>
              </c:numCache>
            </c:numRef>
          </c:xVal>
          <c:yVal>
            <c:numRef>
              <c:f>公会計指標分析・財政指標組合せ分析表!$BP$77:$DC$77</c:f>
              <c:numCache>
                <c:formatCode>#,##0.0;"▲ "#,##0.0</c:formatCode>
                <c:ptCount val="40"/>
                <c:pt idx="0">
                  <c:v>5</c:v>
                </c:pt>
                <c:pt idx="8">
                  <c:v>5.4</c:v>
                </c:pt>
                <c:pt idx="16">
                  <c:v>3.9</c:v>
                </c:pt>
                <c:pt idx="24">
                  <c:v>0</c:v>
                </c:pt>
                <c:pt idx="32">
                  <c:v>0</c:v>
                </c:pt>
              </c:numCache>
            </c:numRef>
          </c:yVal>
          <c:smooth val="0"/>
          <c:extLst>
            <c:ext xmlns:c16="http://schemas.microsoft.com/office/drawing/2014/chart" uri="{C3380CC4-5D6E-409C-BE32-E72D297353CC}">
              <c16:uniqueId val="{00000013-6750-4188-9175-F0491C95D4A1}"/>
            </c:ext>
          </c:extLst>
        </c:ser>
        <c:dLbls>
          <c:showLegendKey val="0"/>
          <c:showVal val="1"/>
          <c:showCatName val="0"/>
          <c:showSerName val="0"/>
          <c:showPercent val="0"/>
          <c:showBubbleSize val="0"/>
        </c:dLbls>
        <c:axId val="84219776"/>
        <c:axId val="84234240"/>
      </c:scatterChart>
      <c:valAx>
        <c:axId val="84219776"/>
        <c:scaling>
          <c:orientation val="maxMin"/>
          <c:max val="4.6999999999999993"/>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財政力指数は、主に税収入の多寡により決まるが、本市は税基盤が脆弱であることなどから低い水準で推移しており、類似団体平均を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地方税の徴収強化などの取り組みを通じて、財政基盤の強化に努める。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43</xdr:row>
      <xdr:rowOff>164193</xdr:rowOff>
    </xdr:to>
    <xdr:cxnSp macro="">
      <xdr:nvCxnSpPr>
        <xdr:cNvPr id="71" name="直線コネクタ 70"/>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146957</xdr:rowOff>
    </xdr:to>
    <xdr:cxnSp macro="">
      <xdr:nvCxnSpPr>
        <xdr:cNvPr id="74" name="直線コネクタ 73"/>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112485</xdr:rowOff>
    </xdr:from>
    <xdr:to>
      <xdr:col>15</xdr:col>
      <xdr:colOff>82550</xdr:colOff>
      <xdr:row>43</xdr:row>
      <xdr:rowOff>129722</xdr:rowOff>
    </xdr:to>
    <xdr:cxnSp macro="">
      <xdr:nvCxnSpPr>
        <xdr:cNvPr id="77" name="直線コネクタ 76"/>
        <xdr:cNvCxnSpPr/>
      </xdr:nvCxnSpPr>
      <xdr:spPr>
        <a:xfrm>
          <a:off x="2336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80" name="直線コネクタ 79"/>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90" name="楕円 89"/>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85470</xdr:rowOff>
    </xdr:from>
    <xdr:ext cx="762000" cy="259045"/>
    <xdr:sp macro="" textlink="">
      <xdr:nvSpPr>
        <xdr:cNvPr id="91" name="財政力該当値テキスト"/>
        <xdr:cNvSpPr txBox="1"/>
      </xdr:nvSpPr>
      <xdr:spPr>
        <a:xfrm>
          <a:off x="5041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6" name="楕円 95"/>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7" name="テキスト ボックス 96"/>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8" name="楕円 97"/>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9" name="テキスト ボックス 98"/>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経常一般財源は、市税や地方交付税等の増により、前年度に対して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一方、歳出における経常経費充当一般財源等は、扶助費、補助費等の減により、前年度に対して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％の減となったため、今年度の経常収支比率は、前年度より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今後、公債費負担の増大が懸念されるが、歳入の一層の確保、歳出の抑制に努め、弾力性のある財政運営を目指す。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953000" y="998262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14817</xdr:rowOff>
    </xdr:from>
    <xdr:to>
      <xdr:col>23</xdr:col>
      <xdr:colOff>133350</xdr:colOff>
      <xdr:row>62</xdr:row>
      <xdr:rowOff>4233</xdr:rowOff>
    </xdr:to>
    <xdr:cxnSp macro="">
      <xdr:nvCxnSpPr>
        <xdr:cNvPr id="134" name="直線コネクタ 133"/>
        <xdr:cNvCxnSpPr/>
      </xdr:nvCxnSpPr>
      <xdr:spPr>
        <a:xfrm>
          <a:off x="4114800" y="104732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117281</xdr:rowOff>
    </xdr:from>
    <xdr:ext cx="762000" cy="259045"/>
    <xdr:sp macro="" textlink="">
      <xdr:nvSpPr>
        <xdr:cNvPr id="135" name="財政構造の弾力性平均値テキスト"/>
        <xdr:cNvSpPr txBox="1"/>
      </xdr:nvSpPr>
      <xdr:spPr>
        <a:xfrm>
          <a:off x="5041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902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14817</xdr:rowOff>
    </xdr:from>
    <xdr:to>
      <xdr:col>19</xdr:col>
      <xdr:colOff>133350</xdr:colOff>
      <xdr:row>63</xdr:row>
      <xdr:rowOff>1694</xdr:rowOff>
    </xdr:to>
    <xdr:cxnSp macro="">
      <xdr:nvCxnSpPr>
        <xdr:cNvPr id="137" name="直線コネクタ 136"/>
        <xdr:cNvCxnSpPr/>
      </xdr:nvCxnSpPr>
      <xdr:spPr>
        <a:xfrm flipV="1">
          <a:off x="3225800" y="1047326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4064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134637</xdr:rowOff>
    </xdr:from>
    <xdr:ext cx="736600" cy="259045"/>
    <xdr:sp macro="" textlink="">
      <xdr:nvSpPr>
        <xdr:cNvPr id="139" name="テキスト ボックス 138"/>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63</xdr:row>
      <xdr:rowOff>1694</xdr:rowOff>
    </xdr:to>
    <xdr:cxnSp macro="">
      <xdr:nvCxnSpPr>
        <xdr:cNvPr id="140" name="直線コネクタ 139"/>
        <xdr:cNvCxnSpPr/>
      </xdr:nvCxnSpPr>
      <xdr:spPr>
        <a:xfrm>
          <a:off x="2336800" y="107467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42" name="テキスト ボックス 141"/>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36406</xdr:rowOff>
    </xdr:from>
    <xdr:to>
      <xdr:col>11</xdr:col>
      <xdr:colOff>31750</xdr:colOff>
      <xdr:row>62</xdr:row>
      <xdr:rowOff>116840</xdr:rowOff>
    </xdr:to>
    <xdr:cxnSp macro="">
      <xdr:nvCxnSpPr>
        <xdr:cNvPr id="143" name="直線コネクタ 142"/>
        <xdr:cNvCxnSpPr/>
      </xdr:nvCxnSpPr>
      <xdr:spPr>
        <a:xfrm>
          <a:off x="1447800" y="1066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45" name="テキスト ボックス 144"/>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3" name="楕円 152"/>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96960</xdr:rowOff>
    </xdr:from>
    <xdr:ext cx="762000" cy="259045"/>
    <xdr:sp macro="" textlink="">
      <xdr:nvSpPr>
        <xdr:cNvPr id="154" name="財政構造の弾力性該当値テキスト"/>
        <xdr:cNvSpPr txBox="1"/>
      </xdr:nvSpPr>
      <xdr:spPr>
        <a:xfrm>
          <a:off x="5041900" y="1055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135467</xdr:rowOff>
    </xdr:from>
    <xdr:to>
      <xdr:col>19</xdr:col>
      <xdr:colOff>184150</xdr:colOff>
      <xdr:row>61</xdr:row>
      <xdr:rowOff>65617</xdr:rowOff>
    </xdr:to>
    <xdr:sp macro="" textlink="">
      <xdr:nvSpPr>
        <xdr:cNvPr id="155" name="楕円 154"/>
        <xdr:cNvSpPr/>
      </xdr:nvSpPr>
      <xdr:spPr>
        <a:xfrm>
          <a:off x="4064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50394</xdr:rowOff>
    </xdr:from>
    <xdr:ext cx="736600" cy="259045"/>
    <xdr:sp macro="" textlink="">
      <xdr:nvSpPr>
        <xdr:cNvPr id="156" name="テキスト ボックス 155"/>
        <xdr:cNvSpPr txBox="1"/>
      </xdr:nvSpPr>
      <xdr:spPr>
        <a:xfrm>
          <a:off x="3733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37271</xdr:rowOff>
    </xdr:from>
    <xdr:ext cx="762000" cy="259045"/>
    <xdr:sp macro="" textlink="">
      <xdr:nvSpPr>
        <xdr:cNvPr id="158" name="テキスト ボックス 157"/>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9" name="楕円 158"/>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0" name="テキスト ボックス 159"/>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157056</xdr:rowOff>
    </xdr:from>
    <xdr:to>
      <xdr:col>7</xdr:col>
      <xdr:colOff>31750</xdr:colOff>
      <xdr:row>62</xdr:row>
      <xdr:rowOff>87206</xdr:rowOff>
    </xdr:to>
    <xdr:sp macro="" textlink="">
      <xdr:nvSpPr>
        <xdr:cNvPr id="161" name="楕円 160"/>
        <xdr:cNvSpPr/>
      </xdr:nvSpPr>
      <xdr:spPr>
        <a:xfrm>
          <a:off x="1397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97383</xdr:rowOff>
    </xdr:from>
    <xdr:ext cx="762000" cy="259045"/>
    <xdr:sp macro="" textlink="">
      <xdr:nvSpPr>
        <xdr:cNvPr id="162" name="テキスト ボックス 161"/>
        <xdr:cNvSpPr txBox="1"/>
      </xdr:nvSpPr>
      <xdr:spPr>
        <a:xfrm>
          <a:off x="1066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選挙事務及び新型コロナウイルスワクチン集団接種に係る動員の減に伴い減少したものの、物件費については、システム更新経費及び保健福祉拠点施設運営にかかる経費の増に伴って増加し、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95326</xdr:rowOff>
    </xdr:from>
    <xdr:to>
      <xdr:col>23</xdr:col>
      <xdr:colOff>133350</xdr:colOff>
      <xdr:row>84</xdr:row>
      <xdr:rowOff>141199</xdr:rowOff>
    </xdr:to>
    <xdr:cxnSp macro="">
      <xdr:nvCxnSpPr>
        <xdr:cNvPr id="197" name="直線コネクタ 196"/>
        <xdr:cNvCxnSpPr/>
      </xdr:nvCxnSpPr>
      <xdr:spPr>
        <a:xfrm>
          <a:off x="4114800" y="14497126"/>
          <a:ext cx="838200" cy="4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136099</xdr:rowOff>
    </xdr:from>
    <xdr:to>
      <xdr:col>19</xdr:col>
      <xdr:colOff>133350</xdr:colOff>
      <xdr:row>84</xdr:row>
      <xdr:rowOff>95326</xdr:rowOff>
    </xdr:to>
    <xdr:cxnSp macro="">
      <xdr:nvCxnSpPr>
        <xdr:cNvPr id="200" name="直線コネクタ 199"/>
        <xdr:cNvCxnSpPr/>
      </xdr:nvCxnSpPr>
      <xdr:spPr>
        <a:xfrm>
          <a:off x="3225800" y="14366449"/>
          <a:ext cx="889000" cy="1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33358</xdr:rowOff>
    </xdr:from>
    <xdr:to>
      <xdr:col>15</xdr:col>
      <xdr:colOff>82550</xdr:colOff>
      <xdr:row>83</xdr:row>
      <xdr:rowOff>136099</xdr:rowOff>
    </xdr:to>
    <xdr:cxnSp macro="">
      <xdr:nvCxnSpPr>
        <xdr:cNvPr id="203" name="直線コネクタ 202"/>
        <xdr:cNvCxnSpPr/>
      </xdr:nvCxnSpPr>
      <xdr:spPr>
        <a:xfrm>
          <a:off x="2336800" y="14263708"/>
          <a:ext cx="889000" cy="1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161750</xdr:rowOff>
    </xdr:from>
    <xdr:to>
      <xdr:col>11</xdr:col>
      <xdr:colOff>31750</xdr:colOff>
      <xdr:row>83</xdr:row>
      <xdr:rowOff>33358</xdr:rowOff>
    </xdr:to>
    <xdr:cxnSp macro="">
      <xdr:nvCxnSpPr>
        <xdr:cNvPr id="206" name="直線コネクタ 205"/>
        <xdr:cNvCxnSpPr/>
      </xdr:nvCxnSpPr>
      <xdr:spPr>
        <a:xfrm>
          <a:off x="1447800" y="14220650"/>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90399</xdr:rowOff>
    </xdr:from>
    <xdr:to>
      <xdr:col>23</xdr:col>
      <xdr:colOff>184150</xdr:colOff>
      <xdr:row>85</xdr:row>
      <xdr:rowOff>20549</xdr:rowOff>
    </xdr:to>
    <xdr:sp macro="" textlink="">
      <xdr:nvSpPr>
        <xdr:cNvPr id="216" name="楕円 215"/>
        <xdr:cNvSpPr/>
      </xdr:nvSpPr>
      <xdr:spPr>
        <a:xfrm>
          <a:off x="4902200" y="144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62476</xdr:rowOff>
    </xdr:from>
    <xdr:ext cx="762000" cy="259045"/>
    <xdr:sp macro="" textlink="">
      <xdr:nvSpPr>
        <xdr:cNvPr id="217" name="人件費・物件費等の状況該当値テキスト"/>
        <xdr:cNvSpPr txBox="1"/>
      </xdr:nvSpPr>
      <xdr:spPr>
        <a:xfrm>
          <a:off x="5041900" y="1446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44526</xdr:rowOff>
    </xdr:from>
    <xdr:to>
      <xdr:col>19</xdr:col>
      <xdr:colOff>184150</xdr:colOff>
      <xdr:row>84</xdr:row>
      <xdr:rowOff>146126</xdr:rowOff>
    </xdr:to>
    <xdr:sp macro="" textlink="">
      <xdr:nvSpPr>
        <xdr:cNvPr id="218" name="楕円 217"/>
        <xdr:cNvSpPr/>
      </xdr:nvSpPr>
      <xdr:spPr>
        <a:xfrm>
          <a:off x="4064000" y="1444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130903</xdr:rowOff>
    </xdr:from>
    <xdr:ext cx="736600" cy="259045"/>
    <xdr:sp macro="" textlink="">
      <xdr:nvSpPr>
        <xdr:cNvPr id="219" name="テキスト ボックス 218"/>
        <xdr:cNvSpPr txBox="1"/>
      </xdr:nvSpPr>
      <xdr:spPr>
        <a:xfrm>
          <a:off x="3733800" y="1453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85299</xdr:rowOff>
    </xdr:from>
    <xdr:to>
      <xdr:col>15</xdr:col>
      <xdr:colOff>133350</xdr:colOff>
      <xdr:row>84</xdr:row>
      <xdr:rowOff>15449</xdr:rowOff>
    </xdr:to>
    <xdr:sp macro="" textlink="">
      <xdr:nvSpPr>
        <xdr:cNvPr id="220" name="楕円 219"/>
        <xdr:cNvSpPr/>
      </xdr:nvSpPr>
      <xdr:spPr>
        <a:xfrm>
          <a:off x="3175000" y="1431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226</xdr:rowOff>
    </xdr:from>
    <xdr:ext cx="762000" cy="259045"/>
    <xdr:sp macro="" textlink="">
      <xdr:nvSpPr>
        <xdr:cNvPr id="221" name="テキスト ボックス 220"/>
        <xdr:cNvSpPr txBox="1"/>
      </xdr:nvSpPr>
      <xdr:spPr>
        <a:xfrm>
          <a:off x="2844800" y="1440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154008</xdr:rowOff>
    </xdr:from>
    <xdr:to>
      <xdr:col>11</xdr:col>
      <xdr:colOff>82550</xdr:colOff>
      <xdr:row>83</xdr:row>
      <xdr:rowOff>84158</xdr:rowOff>
    </xdr:to>
    <xdr:sp macro="" textlink="">
      <xdr:nvSpPr>
        <xdr:cNvPr id="222" name="楕円 221"/>
        <xdr:cNvSpPr/>
      </xdr:nvSpPr>
      <xdr:spPr>
        <a:xfrm>
          <a:off x="2286000" y="142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68935</xdr:rowOff>
    </xdr:from>
    <xdr:ext cx="762000" cy="259045"/>
    <xdr:sp macro="" textlink="">
      <xdr:nvSpPr>
        <xdr:cNvPr id="223" name="テキスト ボックス 222"/>
        <xdr:cNvSpPr txBox="1"/>
      </xdr:nvSpPr>
      <xdr:spPr>
        <a:xfrm>
          <a:off x="1955800" y="142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110950</xdr:rowOff>
    </xdr:from>
    <xdr:to>
      <xdr:col>7</xdr:col>
      <xdr:colOff>31750</xdr:colOff>
      <xdr:row>83</xdr:row>
      <xdr:rowOff>41100</xdr:rowOff>
    </xdr:to>
    <xdr:sp macro="" textlink="">
      <xdr:nvSpPr>
        <xdr:cNvPr id="224" name="楕円 223"/>
        <xdr:cNvSpPr/>
      </xdr:nvSpPr>
      <xdr:spPr>
        <a:xfrm>
          <a:off x="1397000" y="141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25877</xdr:rowOff>
    </xdr:from>
    <xdr:ext cx="762000" cy="259045"/>
    <xdr:sp macro="" textlink="">
      <xdr:nvSpPr>
        <xdr:cNvPr id="225" name="テキスト ボックス 224"/>
        <xdr:cNvSpPr txBox="1"/>
      </xdr:nvSpPr>
      <xdr:spPr>
        <a:xfrm>
          <a:off x="1066800" y="142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いずれの年も類似団体平均値と同程度で推移していることから、概ね適正であると考えられる。今後も引き続き給与制度及び給与水準の適正化に努める。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66221</xdr:rowOff>
    </xdr:to>
    <xdr:cxnSp macro="">
      <xdr:nvCxnSpPr>
        <xdr:cNvPr id="261" name="直線コネクタ 260"/>
        <xdr:cNvCxnSpPr/>
      </xdr:nvCxnSpPr>
      <xdr:spPr>
        <a:xfrm>
          <a:off x="16179800" y="14639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7106900" y="1438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4" name="直線コネクタ 263"/>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66221</xdr:rowOff>
    </xdr:to>
    <xdr:cxnSp macro="">
      <xdr:nvCxnSpPr>
        <xdr:cNvPr id="267" name="直線コネクタ 266"/>
        <xdr:cNvCxnSpPr/>
      </xdr:nvCxnSpPr>
      <xdr:spPr>
        <a:xfrm>
          <a:off x="14401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9" name="テキスト ボックス 26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70" name="直線コネクタ 269"/>
        <xdr:cNvCxnSpPr/>
      </xdr:nvCxnSpPr>
      <xdr:spPr>
        <a:xfrm flipV="1">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2" name="テキスト ボックス 271"/>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4" name="テキスト ボックス 273"/>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80" name="楕円 279"/>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81"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83" name="テキスト ボックス 282"/>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6" name="楕円 285"/>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7" name="テキスト ボックス 286"/>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9" name="テキスト ボックス 288"/>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定員の適正化については平成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年度に策定した「伊勢市定員管理計画」に基づき、平成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年度までの計画期間において総職員数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消防・病院職員を除く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の削減を行い、平成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年４月までの５年間で、職員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人の削減を目標に取り組んできた結果、目標を上回る職員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人の削減となった。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は、業務量の増加、多様化、高度化する市民ニーズに的確に対応した行政サービスを提供できる体制を維持するために、「伊勢市職員の定員管理の基本的な考え方」に基づき、定員管理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91122</xdr:rowOff>
    </xdr:from>
    <xdr:to>
      <xdr:col>81</xdr:col>
      <xdr:colOff>44450</xdr:colOff>
      <xdr:row>65</xdr:row>
      <xdr:rowOff>91122</xdr:rowOff>
    </xdr:to>
    <xdr:cxnSp macro="">
      <xdr:nvCxnSpPr>
        <xdr:cNvPr id="324" name="直線コネクタ 323"/>
        <xdr:cNvCxnSpPr/>
      </xdr:nvCxnSpPr>
      <xdr:spPr>
        <a:xfrm>
          <a:off x="16179800" y="11235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5" name="定員管理の状況平均値テキスト"/>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75036</xdr:rowOff>
    </xdr:from>
    <xdr:to>
      <xdr:col>77</xdr:col>
      <xdr:colOff>44450</xdr:colOff>
      <xdr:row>65</xdr:row>
      <xdr:rowOff>91122</xdr:rowOff>
    </xdr:to>
    <xdr:cxnSp macro="">
      <xdr:nvCxnSpPr>
        <xdr:cNvPr id="327" name="直線コネクタ 326"/>
        <xdr:cNvCxnSpPr/>
      </xdr:nvCxnSpPr>
      <xdr:spPr>
        <a:xfrm>
          <a:off x="15290800" y="1121928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9" name="テキスト ボックス 328"/>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71014</xdr:rowOff>
    </xdr:from>
    <xdr:to>
      <xdr:col>72</xdr:col>
      <xdr:colOff>203200</xdr:colOff>
      <xdr:row>65</xdr:row>
      <xdr:rowOff>75036</xdr:rowOff>
    </xdr:to>
    <xdr:cxnSp macro="">
      <xdr:nvCxnSpPr>
        <xdr:cNvPr id="330" name="直線コネクタ 329"/>
        <xdr:cNvCxnSpPr/>
      </xdr:nvCxnSpPr>
      <xdr:spPr>
        <a:xfrm>
          <a:off x="14401800" y="1121526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2" name="テキスト ボックス 331"/>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34819</xdr:rowOff>
    </xdr:from>
    <xdr:to>
      <xdr:col>68</xdr:col>
      <xdr:colOff>152400</xdr:colOff>
      <xdr:row>65</xdr:row>
      <xdr:rowOff>71014</xdr:rowOff>
    </xdr:to>
    <xdr:cxnSp macro="">
      <xdr:nvCxnSpPr>
        <xdr:cNvPr id="333" name="直線コネクタ 332"/>
        <xdr:cNvCxnSpPr/>
      </xdr:nvCxnSpPr>
      <xdr:spPr>
        <a:xfrm>
          <a:off x="13512800" y="11179069"/>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5" name="テキスト ボックス 334"/>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7" name="テキスト ボックス 336"/>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40322</xdr:rowOff>
    </xdr:from>
    <xdr:to>
      <xdr:col>81</xdr:col>
      <xdr:colOff>95250</xdr:colOff>
      <xdr:row>65</xdr:row>
      <xdr:rowOff>141922</xdr:rowOff>
    </xdr:to>
    <xdr:sp macro="" textlink="">
      <xdr:nvSpPr>
        <xdr:cNvPr id="343" name="楕円 342"/>
        <xdr:cNvSpPr/>
      </xdr:nvSpPr>
      <xdr:spPr>
        <a:xfrm>
          <a:off x="16967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12399</xdr:rowOff>
    </xdr:from>
    <xdr:ext cx="762000" cy="259045"/>
    <xdr:sp macro="" textlink="">
      <xdr:nvSpPr>
        <xdr:cNvPr id="344" name="定員管理の状況該当値テキスト"/>
        <xdr:cNvSpPr txBox="1"/>
      </xdr:nvSpPr>
      <xdr:spPr>
        <a:xfrm>
          <a:off x="17106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40322</xdr:rowOff>
    </xdr:from>
    <xdr:to>
      <xdr:col>77</xdr:col>
      <xdr:colOff>95250</xdr:colOff>
      <xdr:row>65</xdr:row>
      <xdr:rowOff>141922</xdr:rowOff>
    </xdr:to>
    <xdr:sp macro="" textlink="">
      <xdr:nvSpPr>
        <xdr:cNvPr id="345" name="楕円 344"/>
        <xdr:cNvSpPr/>
      </xdr:nvSpPr>
      <xdr:spPr>
        <a:xfrm>
          <a:off x="16129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126699</xdr:rowOff>
    </xdr:from>
    <xdr:ext cx="736600" cy="259045"/>
    <xdr:sp macro="" textlink="">
      <xdr:nvSpPr>
        <xdr:cNvPr id="346" name="テキスト ボックス 345"/>
        <xdr:cNvSpPr txBox="1"/>
      </xdr:nvSpPr>
      <xdr:spPr>
        <a:xfrm>
          <a:off x="15798800" y="1127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24236</xdr:rowOff>
    </xdr:from>
    <xdr:to>
      <xdr:col>73</xdr:col>
      <xdr:colOff>44450</xdr:colOff>
      <xdr:row>65</xdr:row>
      <xdr:rowOff>125836</xdr:rowOff>
    </xdr:to>
    <xdr:sp macro="" textlink="">
      <xdr:nvSpPr>
        <xdr:cNvPr id="347" name="楕円 346"/>
        <xdr:cNvSpPr/>
      </xdr:nvSpPr>
      <xdr:spPr>
        <a:xfrm>
          <a:off x="152400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110613</xdr:rowOff>
    </xdr:from>
    <xdr:ext cx="762000" cy="259045"/>
    <xdr:sp macro="" textlink="">
      <xdr:nvSpPr>
        <xdr:cNvPr id="348" name="テキスト ボックス 347"/>
        <xdr:cNvSpPr txBox="1"/>
      </xdr:nvSpPr>
      <xdr:spPr>
        <a:xfrm>
          <a:off x="14909800" y="112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20214</xdr:rowOff>
    </xdr:from>
    <xdr:to>
      <xdr:col>68</xdr:col>
      <xdr:colOff>203200</xdr:colOff>
      <xdr:row>65</xdr:row>
      <xdr:rowOff>121814</xdr:rowOff>
    </xdr:to>
    <xdr:sp macro="" textlink="">
      <xdr:nvSpPr>
        <xdr:cNvPr id="349" name="楕円 348"/>
        <xdr:cNvSpPr/>
      </xdr:nvSpPr>
      <xdr:spPr>
        <a:xfrm>
          <a:off x="14351000" y="111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106591</xdr:rowOff>
    </xdr:from>
    <xdr:ext cx="762000" cy="259045"/>
    <xdr:sp macro="" textlink="">
      <xdr:nvSpPr>
        <xdr:cNvPr id="350" name="テキスト ボックス 349"/>
        <xdr:cNvSpPr txBox="1"/>
      </xdr:nvSpPr>
      <xdr:spPr>
        <a:xfrm>
          <a:off x="14020800" y="112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155469</xdr:rowOff>
    </xdr:from>
    <xdr:to>
      <xdr:col>64</xdr:col>
      <xdr:colOff>152400</xdr:colOff>
      <xdr:row>65</xdr:row>
      <xdr:rowOff>85619</xdr:rowOff>
    </xdr:to>
    <xdr:sp macro="" textlink="">
      <xdr:nvSpPr>
        <xdr:cNvPr id="351" name="楕円 350"/>
        <xdr:cNvSpPr/>
      </xdr:nvSpPr>
      <xdr:spPr>
        <a:xfrm>
          <a:off x="13462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70396</xdr:rowOff>
    </xdr:from>
    <xdr:ext cx="762000" cy="259045"/>
    <xdr:sp macro="" textlink="">
      <xdr:nvSpPr>
        <xdr:cNvPr id="352" name="テキスト ボックス 351"/>
        <xdr:cNvSpPr txBox="1"/>
      </xdr:nvSpPr>
      <xdr:spPr>
        <a:xfrm>
          <a:off x="13131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型の建設事業が見込まれていることから市債発行額の増大が懸念される。将来的には、長期的な視点に立った適正な公債管理により、市債残高の縮減及び交付税措置見込額を考慮した公債費に占める実地方負担額の縮減に努め市債残高の減少を目指した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161472</xdr:rowOff>
    </xdr:to>
    <xdr:cxnSp macro="">
      <xdr:nvCxnSpPr>
        <xdr:cNvPr id="387" name="直線コネクタ 386"/>
        <xdr:cNvCxnSpPr/>
      </xdr:nvCxnSpPr>
      <xdr:spPr>
        <a:xfrm>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8" name="公債費負担の状況平均値テキスト"/>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81038</xdr:rowOff>
    </xdr:from>
    <xdr:to>
      <xdr:col>77</xdr:col>
      <xdr:colOff>44450</xdr:colOff>
      <xdr:row>40</xdr:row>
      <xdr:rowOff>92528</xdr:rowOff>
    </xdr:to>
    <xdr:cxnSp macro="">
      <xdr:nvCxnSpPr>
        <xdr:cNvPr id="390" name="直線コネクタ 389"/>
        <xdr:cNvCxnSpPr/>
      </xdr:nvCxnSpPr>
      <xdr:spPr>
        <a:xfrm>
          <a:off x="15290800" y="69390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40</xdr:row>
      <xdr:rowOff>81038</xdr:rowOff>
    </xdr:to>
    <xdr:cxnSp macro="">
      <xdr:nvCxnSpPr>
        <xdr:cNvPr id="393" name="直線コネクタ 392"/>
        <xdr:cNvCxnSpPr/>
      </xdr:nvCxnSpPr>
      <xdr:spPr>
        <a:xfrm>
          <a:off x="14401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58057</xdr:rowOff>
    </xdr:to>
    <xdr:cxnSp macro="">
      <xdr:nvCxnSpPr>
        <xdr:cNvPr id="396" name="直線コネクタ 395"/>
        <xdr:cNvCxnSpPr/>
      </xdr:nvCxnSpPr>
      <xdr:spPr>
        <a:xfrm>
          <a:off x="13512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110672</xdr:rowOff>
    </xdr:from>
    <xdr:to>
      <xdr:col>81</xdr:col>
      <xdr:colOff>95250</xdr:colOff>
      <xdr:row>41</xdr:row>
      <xdr:rowOff>40822</xdr:rowOff>
    </xdr:to>
    <xdr:sp macro="" textlink="">
      <xdr:nvSpPr>
        <xdr:cNvPr id="406" name="楕円 405"/>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82749</xdr:rowOff>
    </xdr:from>
    <xdr:ext cx="762000" cy="259045"/>
    <xdr:sp macro="" textlink="">
      <xdr:nvSpPr>
        <xdr:cNvPr id="407"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8" name="楕円 407"/>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9" name="テキスト ボックス 408"/>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30238</xdr:rowOff>
    </xdr:from>
    <xdr:to>
      <xdr:col>73</xdr:col>
      <xdr:colOff>44450</xdr:colOff>
      <xdr:row>40</xdr:row>
      <xdr:rowOff>131838</xdr:rowOff>
    </xdr:to>
    <xdr:sp macro="" textlink="">
      <xdr:nvSpPr>
        <xdr:cNvPr id="410" name="楕円 409"/>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142015</xdr:rowOff>
    </xdr:from>
    <xdr:ext cx="762000" cy="259045"/>
    <xdr:sp macro="" textlink="">
      <xdr:nvSpPr>
        <xdr:cNvPr id="411" name="テキスト ボックス 410"/>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7257</xdr:rowOff>
    </xdr:from>
    <xdr:to>
      <xdr:col>68</xdr:col>
      <xdr:colOff>203200</xdr:colOff>
      <xdr:row>40</xdr:row>
      <xdr:rowOff>108857</xdr:rowOff>
    </xdr:to>
    <xdr:sp macro="" textlink="">
      <xdr:nvSpPr>
        <xdr:cNvPr id="412" name="楕円 411"/>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413" name="テキスト ボックス 412"/>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4" name="楕円 413"/>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5" name="テキスト ボックス 414"/>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控除額が将来負担額を上回ることとなったため、分子要因がなくなり、本年度も将来負担率は算定なしとなった。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今後も新規事業の実施については、取捨選択を行い、また行財政改革の推進等により公債費等義務的経費の削減に努めたい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退職手当等の減により類似団体平均からの乖離幅は縮小することとなった。会計年度任用職員を含め、引き続き人件費の抑制に努める。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46990</xdr:rowOff>
    </xdr:to>
    <xdr:cxnSp macro="">
      <xdr:nvCxnSpPr>
        <xdr:cNvPr id="64" name="直線コネクタ 63"/>
        <xdr:cNvCxnSpPr/>
      </xdr:nvCxnSpPr>
      <xdr:spPr>
        <a:xfrm>
          <a:off x="3987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129286</xdr:rowOff>
    </xdr:to>
    <xdr:cxnSp macro="">
      <xdr:nvCxnSpPr>
        <xdr:cNvPr id="67" name="直線コネクタ 66"/>
        <xdr:cNvCxnSpPr/>
      </xdr:nvCxnSpPr>
      <xdr:spPr>
        <a:xfrm flipV="1">
          <a:off x="3098800" y="67335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39</xdr:row>
      <xdr:rowOff>129286</xdr:rowOff>
    </xdr:to>
    <xdr:cxnSp macro="">
      <xdr:nvCxnSpPr>
        <xdr:cNvPr id="70" name="直線コネクタ 69"/>
        <xdr:cNvCxnSpPr/>
      </xdr:nvCxnSpPr>
      <xdr:spPr>
        <a:xfrm>
          <a:off x="2209800" y="651408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8128</xdr:rowOff>
    </xdr:to>
    <xdr:cxnSp macro="">
      <xdr:nvCxnSpPr>
        <xdr:cNvPr id="73" name="直線コネクタ 72"/>
        <xdr:cNvCxnSpPr/>
      </xdr:nvCxnSpPr>
      <xdr:spPr>
        <a:xfrm flipV="1">
          <a:off x="1320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80281</xdr:rowOff>
    </xdr:from>
    <xdr:ext cx="762000" cy="259045"/>
    <xdr:sp macro="" textlink="">
      <xdr:nvSpPr>
        <xdr:cNvPr id="77" name="テキスト ボックス 76"/>
        <xdr:cNvSpPr txBox="1"/>
      </xdr:nvSpPr>
      <xdr:spPr>
        <a:xfrm>
          <a:off x="939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78486</xdr:rowOff>
    </xdr:from>
    <xdr:to>
      <xdr:col>15</xdr:col>
      <xdr:colOff>149225</xdr:colOff>
      <xdr:row>40</xdr:row>
      <xdr:rowOff>8636</xdr:rowOff>
    </xdr:to>
    <xdr:sp macro="" textlink="">
      <xdr:nvSpPr>
        <xdr:cNvPr id="87" name="楕円 86"/>
        <xdr:cNvSpPr/>
      </xdr:nvSpPr>
      <xdr:spPr>
        <a:xfrm>
          <a:off x="3048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164863</xdr:rowOff>
    </xdr:from>
    <xdr:ext cx="762000" cy="259045"/>
    <xdr:sp macro="" textlink="">
      <xdr:nvSpPr>
        <xdr:cNvPr id="88" name="テキスト ボックス 87"/>
        <xdr:cNvSpPr txBox="1"/>
      </xdr:nvSpPr>
      <xdr:spPr>
        <a:xfrm>
          <a:off x="2717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69105</xdr:rowOff>
    </xdr:from>
    <xdr:ext cx="762000" cy="259045"/>
    <xdr:sp macro="" textlink="">
      <xdr:nvSpPr>
        <xdr:cNvPr id="92" name="テキスト ボックス 91"/>
        <xdr:cNvSpPr txBox="1"/>
      </xdr:nvSpPr>
      <xdr:spPr>
        <a:xfrm>
          <a:off x="939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保健福祉拠点施設運営経費等の増に伴い前年度より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引き続き物件費の抑制に努める。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67129</xdr:rowOff>
    </xdr:to>
    <xdr:cxnSp macro="">
      <xdr:nvCxnSpPr>
        <xdr:cNvPr id="127" name="直線コネクタ 126"/>
        <xdr:cNvCxnSpPr/>
      </xdr:nvCxnSpPr>
      <xdr:spPr>
        <a:xfrm>
          <a:off x="15671800" y="26688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0" name="直線コネクタ 129"/>
        <xdr:cNvCxnSpPr/>
      </xdr:nvCxnSpPr>
      <xdr:spPr>
        <a:xfrm flipV="1">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17</xdr:row>
      <xdr:rowOff>135164</xdr:rowOff>
    </xdr:to>
    <xdr:cxnSp macro="">
      <xdr:nvCxnSpPr>
        <xdr:cNvPr id="133" name="直線コネクタ 132"/>
        <xdr:cNvCxnSpPr/>
      </xdr:nvCxnSpPr>
      <xdr:spPr>
        <a:xfrm flipV="1">
          <a:off x="13893800" y="27232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135164</xdr:rowOff>
    </xdr:to>
    <xdr:cxnSp macro="">
      <xdr:nvCxnSpPr>
        <xdr:cNvPr id="136" name="直線コネクタ 135"/>
        <xdr:cNvCxnSpPr/>
      </xdr:nvCxnSpPr>
      <xdr:spPr>
        <a:xfrm>
          <a:off x="13004800" y="29409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6" name="楕円 145"/>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7"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0" name="楕円 149"/>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1" name="テキスト ボックス 150"/>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4" name="楕円 153"/>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87284</xdr:rowOff>
    </xdr:from>
    <xdr:ext cx="762000" cy="259045"/>
    <xdr:sp macro="" textlink="">
      <xdr:nvSpPr>
        <xdr:cNvPr id="155" name="テキスト ボックス 154"/>
        <xdr:cNvSpPr txBox="1"/>
      </xdr:nvSpPr>
      <xdr:spPr>
        <a:xfrm>
          <a:off x="12623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障害者介護給付等事業、及び、各種扶助事業の減により前年度より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a:t>
          </a:r>
          <a:r>
            <a:rPr kumimoji="1" lang="ja-JP" altLang="en-US" sz="1300">
              <a:latin typeface="ＭＳ Ｐゴシック" panose="020B0600070205080204" pitchFamily="50" charset="-128"/>
              <a:ea typeface="ＭＳ Ｐゴシック" panose="020B0600070205080204" pitchFamily="50" charset="-128"/>
            </a:rPr>
            <a:t>後も精査し、給付費の抑制に努める。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138430</xdr:rowOff>
    </xdr:to>
    <xdr:cxnSp macro="">
      <xdr:nvCxnSpPr>
        <xdr:cNvPr id="188" name="直線コネクタ 187"/>
        <xdr:cNvCxnSpPr/>
      </xdr:nvCxnSpPr>
      <xdr:spPr>
        <a:xfrm flipV="1">
          <a:off x="3987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55</xdr:row>
      <xdr:rowOff>138430</xdr:rowOff>
    </xdr:to>
    <xdr:cxnSp macro="">
      <xdr:nvCxnSpPr>
        <xdr:cNvPr id="191" name="直線コネクタ 190"/>
        <xdr:cNvCxnSpPr/>
      </xdr:nvCxnSpPr>
      <xdr:spPr>
        <a:xfrm>
          <a:off x="3098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5080</xdr:rowOff>
    </xdr:to>
    <xdr:cxnSp macro="">
      <xdr:nvCxnSpPr>
        <xdr:cNvPr id="194" name="直線コネクタ 193"/>
        <xdr:cNvCxnSpPr/>
      </xdr:nvCxnSpPr>
      <xdr:spPr>
        <a:xfrm flipV="1">
          <a:off x="2209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5080</xdr:rowOff>
    </xdr:to>
    <xdr:cxnSp macro="">
      <xdr:nvCxnSpPr>
        <xdr:cNvPr id="197" name="直線コネクタ 196"/>
        <xdr:cNvCxnSpPr/>
      </xdr:nvCxnSpPr>
      <xdr:spPr>
        <a:xfrm>
          <a:off x="1320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9" name="楕円 208"/>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10" name="テキスト ボックス 20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11" name="楕円 210"/>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2" name="テキスト ボックス 211"/>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3" name="楕円 212"/>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4" name="テキスト ボックス 213"/>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6" name="テキスト ボックス 215"/>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その他の経費については、後期高齢者医療療養給付費繰出金の増等により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今後も、医療保険及び介護</a:t>
          </a:r>
          <a:r>
            <a:rPr kumimoji="1" lang="ja-JP" altLang="en-US" sz="1300">
              <a:latin typeface="ＭＳ Ｐゴシック" panose="020B0600070205080204" pitchFamily="50" charset="-128"/>
              <a:ea typeface="ＭＳ Ｐゴシック" panose="020B0600070205080204" pitchFamily="50" charset="-128"/>
            </a:rPr>
            <a:t>保険の安定的な運営のための繰出金の増加が見込まれることから、長期的な視点に立った運営に努める。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4535</xdr:rowOff>
    </xdr:to>
    <xdr:cxnSp macro="">
      <xdr:nvCxnSpPr>
        <xdr:cNvPr id="251" name="直線コネクタ 250"/>
        <xdr:cNvCxnSpPr/>
      </xdr:nvCxnSpPr>
      <xdr:spPr>
        <a:xfrm>
          <a:off x="15671800" y="97227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26307</xdr:rowOff>
    </xdr:to>
    <xdr:cxnSp macro="">
      <xdr:nvCxnSpPr>
        <xdr:cNvPr id="254" name="直線コネクタ 253"/>
        <xdr:cNvCxnSpPr/>
      </xdr:nvCxnSpPr>
      <xdr:spPr>
        <a:xfrm flipV="1">
          <a:off x="14782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26307</xdr:rowOff>
    </xdr:to>
    <xdr:cxnSp macro="">
      <xdr:nvCxnSpPr>
        <xdr:cNvPr id="257" name="直線コネクタ 256"/>
        <xdr:cNvCxnSpPr/>
      </xdr:nvCxnSpPr>
      <xdr:spPr>
        <a:xfrm>
          <a:off x="13893800" y="9744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0" name="直線コネクタ 259"/>
        <xdr:cNvCxnSpPr/>
      </xdr:nvCxnSpPr>
      <xdr:spPr>
        <a:xfrm>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0" name="楕円 269"/>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1"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2" name="楕円 271"/>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3" name="テキスト ボックス 272"/>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87284</xdr:rowOff>
    </xdr:from>
    <xdr:ext cx="762000" cy="259045"/>
    <xdr:sp macro="" textlink="">
      <xdr:nvSpPr>
        <xdr:cNvPr id="275" name="テキスト ボックス 274"/>
        <xdr:cNvSpPr txBox="1"/>
      </xdr:nvSpPr>
      <xdr:spPr>
        <a:xfrm>
          <a:off x="14401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伊勢広域環境組合負担金（ごみ分）等の増に伴い、前年度より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r>
            <a:rPr kumimoji="1" lang="ja-JP" altLang="en-US" sz="1300">
              <a:latin typeface="ＭＳ Ｐゴシック" panose="020B0600070205080204" pitchFamily="50" charset="-128"/>
              <a:ea typeface="ＭＳ Ｐゴシック" panose="020B0600070205080204" pitchFamily="50" charset="-128"/>
            </a:rPr>
            <a:t>補助金・負担金を見直すなど、一層の支出の抑制を図る。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310" name="直線コネクタ 309"/>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113284</xdr:rowOff>
    </xdr:to>
    <xdr:cxnSp macro="">
      <xdr:nvCxnSpPr>
        <xdr:cNvPr id="313" name="直線コネクタ 312"/>
        <xdr:cNvCxnSpPr/>
      </xdr:nvCxnSpPr>
      <xdr:spPr>
        <a:xfrm flipV="1">
          <a:off x="14782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113284</xdr:rowOff>
    </xdr:to>
    <xdr:cxnSp macro="">
      <xdr:nvCxnSpPr>
        <xdr:cNvPr id="316" name="直線コネクタ 315"/>
        <xdr:cNvCxnSpPr/>
      </xdr:nvCxnSpPr>
      <xdr:spPr>
        <a:xfrm>
          <a:off x="13893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113284</xdr:rowOff>
    </xdr:to>
    <xdr:cxnSp macro="">
      <xdr:nvCxnSpPr>
        <xdr:cNvPr id="319" name="直線コネクタ 318"/>
        <xdr:cNvCxnSpPr/>
      </xdr:nvCxnSpPr>
      <xdr:spPr>
        <a:xfrm flipV="1">
          <a:off x="13004800" y="6239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9" name="楕円 328"/>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160291</xdr:rowOff>
    </xdr:from>
    <xdr:ext cx="762000" cy="259045"/>
    <xdr:sp macro="" textlink="">
      <xdr:nvSpPr>
        <xdr:cNvPr id="330" name="補助費等該当値テキスト"/>
        <xdr:cNvSpPr txBox="1"/>
      </xdr:nvSpPr>
      <xdr:spPr>
        <a:xfrm>
          <a:off x="16598900" y="616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31" name="楕円 330"/>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32" name="テキスト ボックス 331"/>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3" name="楕円 332"/>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34" name="テキスト ボックス 333"/>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5" name="楕円 334"/>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36" name="テキスト ボックス 33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7" name="楕円 336"/>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8" name="テキスト ボックス 337"/>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財政対策債など、国の制度上、地方財源不足の補てん等のために発行した地方債による影響や、今後計画されている大型の普通建設事業に伴う起債の増加も見込まれることから、計画的な削減が困難な状況ではあるが、長期的な視点に立った、適正な公債管理が必要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66039</xdr:rowOff>
    </xdr:from>
    <xdr:to>
      <xdr:col>24</xdr:col>
      <xdr:colOff>25400</xdr:colOff>
      <xdr:row>78</xdr:row>
      <xdr:rowOff>134620</xdr:rowOff>
    </xdr:to>
    <xdr:cxnSp macro="">
      <xdr:nvCxnSpPr>
        <xdr:cNvPr id="371" name="直線コネクタ 370"/>
        <xdr:cNvCxnSpPr/>
      </xdr:nvCxnSpPr>
      <xdr:spPr>
        <a:xfrm>
          <a:off x="3987800" y="134391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79</xdr:row>
      <xdr:rowOff>1270</xdr:rowOff>
    </xdr:to>
    <xdr:cxnSp macro="">
      <xdr:nvCxnSpPr>
        <xdr:cNvPr id="374" name="直線コネクタ 373"/>
        <xdr:cNvCxnSpPr/>
      </xdr:nvCxnSpPr>
      <xdr:spPr>
        <a:xfrm flipV="1">
          <a:off x="3098800" y="134391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6" name="テキスト ボックス 375"/>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1270</xdr:rowOff>
    </xdr:to>
    <xdr:cxnSp macro="">
      <xdr:nvCxnSpPr>
        <xdr:cNvPr id="377" name="直線コネクタ 376"/>
        <xdr:cNvCxnSpPr/>
      </xdr:nvCxnSpPr>
      <xdr:spPr>
        <a:xfrm>
          <a:off x="2209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79" name="テキスト ボックス 378"/>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0" name="直線コネクタ 379"/>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2" name="テキスト ボックス 381"/>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4" name="テキスト ボックス 383"/>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83820</xdr:rowOff>
    </xdr:from>
    <xdr:to>
      <xdr:col>24</xdr:col>
      <xdr:colOff>76200</xdr:colOff>
      <xdr:row>79</xdr:row>
      <xdr:rowOff>13970</xdr:rowOff>
    </xdr:to>
    <xdr:sp macro="" textlink="">
      <xdr:nvSpPr>
        <xdr:cNvPr id="390" name="楕円 389"/>
        <xdr:cNvSpPr/>
      </xdr:nvSpPr>
      <xdr:spPr>
        <a:xfrm>
          <a:off x="47752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55897</xdr:rowOff>
    </xdr:from>
    <xdr:ext cx="762000" cy="259045"/>
    <xdr:sp macro="" textlink="">
      <xdr:nvSpPr>
        <xdr:cNvPr id="391" name="公債費該当値テキスト"/>
        <xdr:cNvSpPr txBox="1"/>
      </xdr:nvSpPr>
      <xdr:spPr>
        <a:xfrm>
          <a:off x="49149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2" name="楕円 391"/>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3" name="テキスト ボックス 392"/>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6" name="楕円 395"/>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7" name="テキスト ボックス 396"/>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主に物件費、補助費等、繰出金の増により前年度から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今後もより一層の歳入の確保と歳出の抑制などに努める。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111760</xdr:rowOff>
    </xdr:from>
    <xdr:to>
      <xdr:col>82</xdr:col>
      <xdr:colOff>107950</xdr:colOff>
      <xdr:row>75</xdr:row>
      <xdr:rowOff>24130</xdr:rowOff>
    </xdr:to>
    <xdr:cxnSp macro="">
      <xdr:nvCxnSpPr>
        <xdr:cNvPr id="432" name="直線コネクタ 431"/>
        <xdr:cNvCxnSpPr/>
      </xdr:nvCxnSpPr>
      <xdr:spPr>
        <a:xfrm>
          <a:off x="15671800" y="127990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55897</xdr:rowOff>
    </xdr:from>
    <xdr:ext cx="762000" cy="259045"/>
    <xdr:sp macro="" textlink="">
      <xdr:nvSpPr>
        <xdr:cNvPr id="433" name="公債費以外平均値テキスト"/>
        <xdr:cNvSpPr txBox="1"/>
      </xdr:nvSpPr>
      <xdr:spPr>
        <a:xfrm>
          <a:off x="16598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75</xdr:row>
      <xdr:rowOff>146050</xdr:rowOff>
    </xdr:to>
    <xdr:cxnSp macro="">
      <xdr:nvCxnSpPr>
        <xdr:cNvPr id="435" name="直線コネクタ 434"/>
        <xdr:cNvCxnSpPr/>
      </xdr:nvCxnSpPr>
      <xdr:spPr>
        <a:xfrm flipV="1">
          <a:off x="14782800" y="127990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128288</xdr:rowOff>
    </xdr:from>
    <xdr:ext cx="736600" cy="259045"/>
    <xdr:sp macro="" textlink="">
      <xdr:nvSpPr>
        <xdr:cNvPr id="437" name="テキスト ボックス 436"/>
        <xdr:cNvSpPr txBox="1"/>
      </xdr:nvSpPr>
      <xdr:spPr>
        <a:xfrm>
          <a:off x="15290800" y="1298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146050</xdr:rowOff>
    </xdr:to>
    <xdr:cxnSp macro="">
      <xdr:nvCxnSpPr>
        <xdr:cNvPr id="438" name="直線コネクタ 437"/>
        <xdr:cNvCxnSpPr/>
      </xdr:nvCxnSpPr>
      <xdr:spPr>
        <a:xfrm>
          <a:off x="13893800" y="12951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40" name="テキスト ボックス 439"/>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31750</xdr:rowOff>
    </xdr:from>
    <xdr:to>
      <xdr:col>69</xdr:col>
      <xdr:colOff>92075</xdr:colOff>
      <xdr:row>75</xdr:row>
      <xdr:rowOff>92710</xdr:rowOff>
    </xdr:to>
    <xdr:cxnSp macro="">
      <xdr:nvCxnSpPr>
        <xdr:cNvPr id="441" name="直線コネクタ 440"/>
        <xdr:cNvCxnSpPr/>
      </xdr:nvCxnSpPr>
      <xdr:spPr>
        <a:xfrm>
          <a:off x="13004800" y="12890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113047</xdr:rowOff>
    </xdr:from>
    <xdr:ext cx="762000" cy="259045"/>
    <xdr:sp macro="" textlink="">
      <xdr:nvSpPr>
        <xdr:cNvPr id="443" name="テキスト ボックス 442"/>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45" name="テキスト ボックス 444"/>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51" name="楕円 450"/>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161307</xdr:rowOff>
    </xdr:from>
    <xdr:ext cx="762000" cy="259045"/>
    <xdr:sp macro="" textlink="">
      <xdr:nvSpPr>
        <xdr:cNvPr id="452"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60960</xdr:rowOff>
    </xdr:from>
    <xdr:to>
      <xdr:col>78</xdr:col>
      <xdr:colOff>120650</xdr:colOff>
      <xdr:row>74</xdr:row>
      <xdr:rowOff>162560</xdr:rowOff>
    </xdr:to>
    <xdr:sp macro="" textlink="">
      <xdr:nvSpPr>
        <xdr:cNvPr id="453" name="楕円 452"/>
        <xdr:cNvSpPr/>
      </xdr:nvSpPr>
      <xdr:spPr>
        <a:xfrm>
          <a:off x="15621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1287</xdr:rowOff>
    </xdr:from>
    <xdr:ext cx="736600" cy="259045"/>
    <xdr:sp macro="" textlink="">
      <xdr:nvSpPr>
        <xdr:cNvPr id="454" name="テキスト ボックス 453"/>
        <xdr:cNvSpPr txBox="1"/>
      </xdr:nvSpPr>
      <xdr:spPr>
        <a:xfrm>
          <a:off x="15290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95250</xdr:rowOff>
    </xdr:from>
    <xdr:to>
      <xdr:col>74</xdr:col>
      <xdr:colOff>31750</xdr:colOff>
      <xdr:row>76</xdr:row>
      <xdr:rowOff>25400</xdr:rowOff>
    </xdr:to>
    <xdr:sp macro="" textlink="">
      <xdr:nvSpPr>
        <xdr:cNvPr id="455" name="楕円 454"/>
        <xdr:cNvSpPr/>
      </xdr:nvSpPr>
      <xdr:spPr>
        <a:xfrm>
          <a:off x="14732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35577</xdr:rowOff>
    </xdr:from>
    <xdr:ext cx="762000" cy="259045"/>
    <xdr:sp macro="" textlink="">
      <xdr:nvSpPr>
        <xdr:cNvPr id="456" name="テキスト ボックス 455"/>
        <xdr:cNvSpPr txBox="1"/>
      </xdr:nvSpPr>
      <xdr:spPr>
        <a:xfrm>
          <a:off x="14401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7" name="楕円 456"/>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8" name="テキスト ボックス 457"/>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152400</xdr:rowOff>
    </xdr:from>
    <xdr:to>
      <xdr:col>65</xdr:col>
      <xdr:colOff>53975</xdr:colOff>
      <xdr:row>75</xdr:row>
      <xdr:rowOff>82550</xdr:rowOff>
    </xdr:to>
    <xdr:sp macro="" textlink="">
      <xdr:nvSpPr>
        <xdr:cNvPr id="459" name="楕円 458"/>
        <xdr:cNvSpPr/>
      </xdr:nvSpPr>
      <xdr:spPr>
        <a:xfrm>
          <a:off x="12954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92727</xdr:rowOff>
    </xdr:from>
    <xdr:ext cx="762000" cy="259045"/>
    <xdr:sp macro="" textlink="">
      <xdr:nvSpPr>
        <xdr:cNvPr id="460" name="テキスト ボックス 459"/>
        <xdr:cNvSpPr txBox="1"/>
      </xdr:nvSpPr>
      <xdr:spPr>
        <a:xfrm>
          <a:off x="12623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386</xdr:rowOff>
    </xdr:from>
    <xdr:to>
      <xdr:col>29</xdr:col>
      <xdr:colOff>127000</xdr:colOff>
      <xdr:row>15</xdr:row>
      <xdr:rowOff>9804</xdr:rowOff>
    </xdr:to>
    <xdr:cxnSp macro="">
      <xdr:nvCxnSpPr>
        <xdr:cNvPr id="48" name="直線コネクタ 47"/>
        <xdr:cNvCxnSpPr/>
      </xdr:nvCxnSpPr>
      <xdr:spPr bwMode="auto">
        <a:xfrm>
          <a:off x="5003800" y="2619761"/>
          <a:ext cx="6477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386</xdr:rowOff>
    </xdr:from>
    <xdr:to>
      <xdr:col>26</xdr:col>
      <xdr:colOff>50800</xdr:colOff>
      <xdr:row>15</xdr:row>
      <xdr:rowOff>36093</xdr:rowOff>
    </xdr:to>
    <xdr:cxnSp macro="">
      <xdr:nvCxnSpPr>
        <xdr:cNvPr id="51" name="直線コネクタ 50"/>
        <xdr:cNvCxnSpPr/>
      </xdr:nvCxnSpPr>
      <xdr:spPr bwMode="auto">
        <a:xfrm flipV="1">
          <a:off x="4305300" y="2619761"/>
          <a:ext cx="698500" cy="35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36093</xdr:rowOff>
    </xdr:from>
    <xdr:to>
      <xdr:col>22</xdr:col>
      <xdr:colOff>114300</xdr:colOff>
      <xdr:row>15</xdr:row>
      <xdr:rowOff>119372</xdr:rowOff>
    </xdr:to>
    <xdr:cxnSp macro="">
      <xdr:nvCxnSpPr>
        <xdr:cNvPr id="54" name="直線コネクタ 53"/>
        <xdr:cNvCxnSpPr/>
      </xdr:nvCxnSpPr>
      <xdr:spPr bwMode="auto">
        <a:xfrm flipV="1">
          <a:off x="3606800" y="2655468"/>
          <a:ext cx="698500" cy="8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119372</xdr:rowOff>
    </xdr:from>
    <xdr:to>
      <xdr:col>18</xdr:col>
      <xdr:colOff>177800</xdr:colOff>
      <xdr:row>15</xdr:row>
      <xdr:rowOff>162852</xdr:rowOff>
    </xdr:to>
    <xdr:cxnSp macro="">
      <xdr:nvCxnSpPr>
        <xdr:cNvPr id="57" name="直線コネクタ 56"/>
        <xdr:cNvCxnSpPr/>
      </xdr:nvCxnSpPr>
      <xdr:spPr bwMode="auto">
        <a:xfrm flipV="1">
          <a:off x="2908300" y="2738747"/>
          <a:ext cx="698500" cy="4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130454</xdr:rowOff>
    </xdr:from>
    <xdr:to>
      <xdr:col>29</xdr:col>
      <xdr:colOff>177800</xdr:colOff>
      <xdr:row>15</xdr:row>
      <xdr:rowOff>60604</xdr:rowOff>
    </xdr:to>
    <xdr:sp macro="" textlink="">
      <xdr:nvSpPr>
        <xdr:cNvPr id="67" name="楕円 66"/>
        <xdr:cNvSpPr/>
      </xdr:nvSpPr>
      <xdr:spPr bwMode="auto">
        <a:xfrm>
          <a:off x="5600700" y="2578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146981</xdr:rowOff>
    </xdr:from>
    <xdr:ext cx="762000" cy="259045"/>
    <xdr:sp macro="" textlink="">
      <xdr:nvSpPr>
        <xdr:cNvPr id="68" name="人口1人当たり決算額の推移該当値テキスト130"/>
        <xdr:cNvSpPr txBox="1"/>
      </xdr:nvSpPr>
      <xdr:spPr>
        <a:xfrm>
          <a:off x="5740400" y="242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121036</xdr:rowOff>
    </xdr:from>
    <xdr:to>
      <xdr:col>26</xdr:col>
      <xdr:colOff>101600</xdr:colOff>
      <xdr:row>15</xdr:row>
      <xdr:rowOff>51186</xdr:rowOff>
    </xdr:to>
    <xdr:sp macro="" textlink="">
      <xdr:nvSpPr>
        <xdr:cNvPr id="69" name="楕円 68"/>
        <xdr:cNvSpPr/>
      </xdr:nvSpPr>
      <xdr:spPr bwMode="auto">
        <a:xfrm>
          <a:off x="4953000" y="256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61363</xdr:rowOff>
    </xdr:from>
    <xdr:ext cx="736600" cy="259045"/>
    <xdr:sp macro="" textlink="">
      <xdr:nvSpPr>
        <xdr:cNvPr id="70" name="テキスト ボックス 69"/>
        <xdr:cNvSpPr txBox="1"/>
      </xdr:nvSpPr>
      <xdr:spPr>
        <a:xfrm>
          <a:off x="4622800" y="233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156743</xdr:rowOff>
    </xdr:from>
    <xdr:to>
      <xdr:col>22</xdr:col>
      <xdr:colOff>165100</xdr:colOff>
      <xdr:row>15</xdr:row>
      <xdr:rowOff>86893</xdr:rowOff>
    </xdr:to>
    <xdr:sp macro="" textlink="">
      <xdr:nvSpPr>
        <xdr:cNvPr id="71" name="楕円 70"/>
        <xdr:cNvSpPr/>
      </xdr:nvSpPr>
      <xdr:spPr bwMode="auto">
        <a:xfrm>
          <a:off x="4254500" y="260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97070</xdr:rowOff>
    </xdr:from>
    <xdr:ext cx="762000" cy="259045"/>
    <xdr:sp macro="" textlink="">
      <xdr:nvSpPr>
        <xdr:cNvPr id="72" name="テキスト ボックス 71"/>
        <xdr:cNvSpPr txBox="1"/>
      </xdr:nvSpPr>
      <xdr:spPr>
        <a:xfrm>
          <a:off x="3924300" y="237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68572</xdr:rowOff>
    </xdr:from>
    <xdr:to>
      <xdr:col>19</xdr:col>
      <xdr:colOff>38100</xdr:colOff>
      <xdr:row>15</xdr:row>
      <xdr:rowOff>170172</xdr:rowOff>
    </xdr:to>
    <xdr:sp macro="" textlink="">
      <xdr:nvSpPr>
        <xdr:cNvPr id="73" name="楕円 72"/>
        <xdr:cNvSpPr/>
      </xdr:nvSpPr>
      <xdr:spPr bwMode="auto">
        <a:xfrm>
          <a:off x="3556000" y="2687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8899</xdr:rowOff>
    </xdr:from>
    <xdr:ext cx="762000" cy="259045"/>
    <xdr:sp macro="" textlink="">
      <xdr:nvSpPr>
        <xdr:cNvPr id="74" name="テキスト ボックス 73"/>
        <xdr:cNvSpPr txBox="1"/>
      </xdr:nvSpPr>
      <xdr:spPr>
        <a:xfrm>
          <a:off x="3225800" y="245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112052</xdr:rowOff>
    </xdr:from>
    <xdr:to>
      <xdr:col>15</xdr:col>
      <xdr:colOff>101600</xdr:colOff>
      <xdr:row>16</xdr:row>
      <xdr:rowOff>42202</xdr:rowOff>
    </xdr:to>
    <xdr:sp macro="" textlink="">
      <xdr:nvSpPr>
        <xdr:cNvPr id="75" name="楕円 74"/>
        <xdr:cNvSpPr/>
      </xdr:nvSpPr>
      <xdr:spPr bwMode="auto">
        <a:xfrm>
          <a:off x="2857500" y="2731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52379</xdr:rowOff>
    </xdr:from>
    <xdr:ext cx="762000" cy="259045"/>
    <xdr:sp macro="" textlink="">
      <xdr:nvSpPr>
        <xdr:cNvPr id="76" name="テキスト ボックス 75"/>
        <xdr:cNvSpPr txBox="1"/>
      </xdr:nvSpPr>
      <xdr:spPr>
        <a:xfrm>
          <a:off x="2527300" y="250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121818</xdr:rowOff>
    </xdr:from>
    <xdr:to>
      <xdr:col>29</xdr:col>
      <xdr:colOff>127000</xdr:colOff>
      <xdr:row>35</xdr:row>
      <xdr:rowOff>216839</xdr:rowOff>
    </xdr:to>
    <xdr:cxnSp macro="">
      <xdr:nvCxnSpPr>
        <xdr:cNvPr id="109" name="直線コネクタ 108"/>
        <xdr:cNvCxnSpPr/>
      </xdr:nvCxnSpPr>
      <xdr:spPr bwMode="auto">
        <a:xfrm flipV="1">
          <a:off x="5003800" y="6732168"/>
          <a:ext cx="647700" cy="9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214973</xdr:rowOff>
    </xdr:from>
    <xdr:to>
      <xdr:col>26</xdr:col>
      <xdr:colOff>50800</xdr:colOff>
      <xdr:row>35</xdr:row>
      <xdr:rowOff>216839</xdr:rowOff>
    </xdr:to>
    <xdr:cxnSp macro="">
      <xdr:nvCxnSpPr>
        <xdr:cNvPr id="112" name="直線コネクタ 111"/>
        <xdr:cNvCxnSpPr/>
      </xdr:nvCxnSpPr>
      <xdr:spPr bwMode="auto">
        <a:xfrm>
          <a:off x="4305300" y="6825323"/>
          <a:ext cx="698500" cy="1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214973</xdr:rowOff>
    </xdr:from>
    <xdr:to>
      <xdr:col>22</xdr:col>
      <xdr:colOff>114300</xdr:colOff>
      <xdr:row>35</xdr:row>
      <xdr:rowOff>276466</xdr:rowOff>
    </xdr:to>
    <xdr:cxnSp macro="">
      <xdr:nvCxnSpPr>
        <xdr:cNvPr id="115" name="直線コネクタ 114"/>
        <xdr:cNvCxnSpPr/>
      </xdr:nvCxnSpPr>
      <xdr:spPr bwMode="auto">
        <a:xfrm flipV="1">
          <a:off x="3606800" y="6825323"/>
          <a:ext cx="698500" cy="61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274142</xdr:rowOff>
    </xdr:from>
    <xdr:to>
      <xdr:col>18</xdr:col>
      <xdr:colOff>177800</xdr:colOff>
      <xdr:row>35</xdr:row>
      <xdr:rowOff>276466</xdr:rowOff>
    </xdr:to>
    <xdr:cxnSp macro="">
      <xdr:nvCxnSpPr>
        <xdr:cNvPr id="118" name="直線コネクタ 117"/>
        <xdr:cNvCxnSpPr/>
      </xdr:nvCxnSpPr>
      <xdr:spPr bwMode="auto">
        <a:xfrm>
          <a:off x="2908300" y="6884492"/>
          <a:ext cx="698500" cy="2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71018</xdr:rowOff>
    </xdr:from>
    <xdr:to>
      <xdr:col>29</xdr:col>
      <xdr:colOff>177800</xdr:colOff>
      <xdr:row>35</xdr:row>
      <xdr:rowOff>172618</xdr:rowOff>
    </xdr:to>
    <xdr:sp macro="" textlink="">
      <xdr:nvSpPr>
        <xdr:cNvPr id="128" name="楕円 127"/>
        <xdr:cNvSpPr/>
      </xdr:nvSpPr>
      <xdr:spPr bwMode="auto">
        <a:xfrm>
          <a:off x="5600700" y="668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258995</xdr:rowOff>
    </xdr:from>
    <xdr:ext cx="762000" cy="259045"/>
    <xdr:sp macro="" textlink="">
      <xdr:nvSpPr>
        <xdr:cNvPr id="129" name="人口1人当たり決算額の推移該当値テキスト445"/>
        <xdr:cNvSpPr txBox="1"/>
      </xdr:nvSpPr>
      <xdr:spPr>
        <a:xfrm>
          <a:off x="5740400" y="652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166039</xdr:rowOff>
    </xdr:from>
    <xdr:to>
      <xdr:col>26</xdr:col>
      <xdr:colOff>101600</xdr:colOff>
      <xdr:row>35</xdr:row>
      <xdr:rowOff>267639</xdr:rowOff>
    </xdr:to>
    <xdr:sp macro="" textlink="">
      <xdr:nvSpPr>
        <xdr:cNvPr id="130" name="楕円 129"/>
        <xdr:cNvSpPr/>
      </xdr:nvSpPr>
      <xdr:spPr bwMode="auto">
        <a:xfrm>
          <a:off x="4953000" y="6776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277816</xdr:rowOff>
    </xdr:from>
    <xdr:ext cx="736600" cy="259045"/>
    <xdr:sp macro="" textlink="">
      <xdr:nvSpPr>
        <xdr:cNvPr id="131" name="テキスト ボックス 130"/>
        <xdr:cNvSpPr txBox="1"/>
      </xdr:nvSpPr>
      <xdr:spPr>
        <a:xfrm>
          <a:off x="4622800" y="6545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164173</xdr:rowOff>
    </xdr:from>
    <xdr:to>
      <xdr:col>22</xdr:col>
      <xdr:colOff>165100</xdr:colOff>
      <xdr:row>35</xdr:row>
      <xdr:rowOff>265773</xdr:rowOff>
    </xdr:to>
    <xdr:sp macro="" textlink="">
      <xdr:nvSpPr>
        <xdr:cNvPr id="132" name="楕円 131"/>
        <xdr:cNvSpPr/>
      </xdr:nvSpPr>
      <xdr:spPr bwMode="auto">
        <a:xfrm>
          <a:off x="4254500" y="677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275950</xdr:rowOff>
    </xdr:from>
    <xdr:ext cx="762000" cy="259045"/>
    <xdr:sp macro="" textlink="">
      <xdr:nvSpPr>
        <xdr:cNvPr id="133" name="テキスト ボックス 132"/>
        <xdr:cNvSpPr txBox="1"/>
      </xdr:nvSpPr>
      <xdr:spPr>
        <a:xfrm>
          <a:off x="3924300" y="654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225666</xdr:rowOff>
    </xdr:from>
    <xdr:to>
      <xdr:col>19</xdr:col>
      <xdr:colOff>38100</xdr:colOff>
      <xdr:row>35</xdr:row>
      <xdr:rowOff>327266</xdr:rowOff>
    </xdr:to>
    <xdr:sp macro="" textlink="">
      <xdr:nvSpPr>
        <xdr:cNvPr id="134" name="楕円 133"/>
        <xdr:cNvSpPr/>
      </xdr:nvSpPr>
      <xdr:spPr bwMode="auto">
        <a:xfrm>
          <a:off x="3556000" y="6836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337443</xdr:rowOff>
    </xdr:from>
    <xdr:ext cx="762000" cy="259045"/>
    <xdr:sp macro="" textlink="">
      <xdr:nvSpPr>
        <xdr:cNvPr id="135" name="テキスト ボックス 134"/>
        <xdr:cNvSpPr txBox="1"/>
      </xdr:nvSpPr>
      <xdr:spPr>
        <a:xfrm>
          <a:off x="3225800" y="66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6" name="楕円 135"/>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309719</xdr:rowOff>
    </xdr:from>
    <xdr:ext cx="762000" cy="259045"/>
    <xdr:sp macro="" textlink="">
      <xdr:nvSpPr>
        <xdr:cNvPr id="137" name="テキスト ボックス 136"/>
        <xdr:cNvSpPr txBox="1"/>
      </xdr:nvSpPr>
      <xdr:spPr>
        <a:xfrm>
          <a:off x="2527300" y="69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41562</xdr:rowOff>
    </xdr:from>
    <xdr:to>
      <xdr:col>24</xdr:col>
      <xdr:colOff>63500</xdr:colOff>
      <xdr:row>33</xdr:row>
      <xdr:rowOff>45997</xdr:rowOff>
    </xdr:to>
    <xdr:cxnSp macro="">
      <xdr:nvCxnSpPr>
        <xdr:cNvPr id="59" name="直線コネクタ 58"/>
        <xdr:cNvCxnSpPr/>
      </xdr:nvCxnSpPr>
      <xdr:spPr>
        <a:xfrm>
          <a:off x="3797300" y="5699412"/>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41562</xdr:rowOff>
    </xdr:from>
    <xdr:to>
      <xdr:col>19</xdr:col>
      <xdr:colOff>177800</xdr:colOff>
      <xdr:row>33</xdr:row>
      <xdr:rowOff>113868</xdr:rowOff>
    </xdr:to>
    <xdr:cxnSp macro="">
      <xdr:nvCxnSpPr>
        <xdr:cNvPr id="62" name="直線コネクタ 61"/>
        <xdr:cNvCxnSpPr/>
      </xdr:nvCxnSpPr>
      <xdr:spPr>
        <a:xfrm flipV="1">
          <a:off x="2908300" y="5699412"/>
          <a:ext cx="889000" cy="7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113868</xdr:rowOff>
    </xdr:from>
    <xdr:to>
      <xdr:col>15</xdr:col>
      <xdr:colOff>50800</xdr:colOff>
      <xdr:row>35</xdr:row>
      <xdr:rowOff>104656</xdr:rowOff>
    </xdr:to>
    <xdr:cxnSp macro="">
      <xdr:nvCxnSpPr>
        <xdr:cNvPr id="65" name="直線コネクタ 64"/>
        <xdr:cNvCxnSpPr/>
      </xdr:nvCxnSpPr>
      <xdr:spPr>
        <a:xfrm flipV="1">
          <a:off x="2019300" y="5771718"/>
          <a:ext cx="889000" cy="33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104656</xdr:rowOff>
    </xdr:from>
    <xdr:to>
      <xdr:col>10</xdr:col>
      <xdr:colOff>114300</xdr:colOff>
      <xdr:row>35</xdr:row>
      <xdr:rowOff>116954</xdr:rowOff>
    </xdr:to>
    <xdr:cxnSp macro="">
      <xdr:nvCxnSpPr>
        <xdr:cNvPr id="68" name="直線コネクタ 67"/>
        <xdr:cNvCxnSpPr/>
      </xdr:nvCxnSpPr>
      <xdr:spPr>
        <a:xfrm flipV="1">
          <a:off x="1130300" y="6105406"/>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166647</xdr:rowOff>
    </xdr:from>
    <xdr:to>
      <xdr:col>24</xdr:col>
      <xdr:colOff>114300</xdr:colOff>
      <xdr:row>33</xdr:row>
      <xdr:rowOff>96797</xdr:rowOff>
    </xdr:to>
    <xdr:sp macro="" textlink="">
      <xdr:nvSpPr>
        <xdr:cNvPr id="78" name="楕円 77"/>
        <xdr:cNvSpPr/>
      </xdr:nvSpPr>
      <xdr:spPr>
        <a:xfrm>
          <a:off x="4584700" y="5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18074</xdr:rowOff>
    </xdr:from>
    <xdr:ext cx="534377" cy="259045"/>
    <xdr:sp macro="" textlink="">
      <xdr:nvSpPr>
        <xdr:cNvPr id="79" name="人件費該当値テキスト"/>
        <xdr:cNvSpPr txBox="1"/>
      </xdr:nvSpPr>
      <xdr:spPr>
        <a:xfrm>
          <a:off x="4686300" y="55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162212</xdr:rowOff>
    </xdr:from>
    <xdr:to>
      <xdr:col>20</xdr:col>
      <xdr:colOff>38100</xdr:colOff>
      <xdr:row>33</xdr:row>
      <xdr:rowOff>92362</xdr:rowOff>
    </xdr:to>
    <xdr:sp macro="" textlink="">
      <xdr:nvSpPr>
        <xdr:cNvPr id="80" name="楕円 79"/>
        <xdr:cNvSpPr/>
      </xdr:nvSpPr>
      <xdr:spPr>
        <a:xfrm>
          <a:off x="3746500" y="564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108889</xdr:rowOff>
    </xdr:from>
    <xdr:ext cx="534377" cy="259045"/>
    <xdr:sp macro="" textlink="">
      <xdr:nvSpPr>
        <xdr:cNvPr id="81" name="テキスト ボックス 80"/>
        <xdr:cNvSpPr txBox="1"/>
      </xdr:nvSpPr>
      <xdr:spPr>
        <a:xfrm>
          <a:off x="3530111" y="54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63068</xdr:rowOff>
    </xdr:from>
    <xdr:to>
      <xdr:col>15</xdr:col>
      <xdr:colOff>101600</xdr:colOff>
      <xdr:row>33</xdr:row>
      <xdr:rowOff>164668</xdr:rowOff>
    </xdr:to>
    <xdr:sp macro="" textlink="">
      <xdr:nvSpPr>
        <xdr:cNvPr id="82" name="楕円 81"/>
        <xdr:cNvSpPr/>
      </xdr:nvSpPr>
      <xdr:spPr>
        <a:xfrm>
          <a:off x="2857500" y="572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9745</xdr:rowOff>
    </xdr:from>
    <xdr:ext cx="534377" cy="259045"/>
    <xdr:sp macro="" textlink="">
      <xdr:nvSpPr>
        <xdr:cNvPr id="83" name="テキスト ボックス 82"/>
        <xdr:cNvSpPr txBox="1"/>
      </xdr:nvSpPr>
      <xdr:spPr>
        <a:xfrm>
          <a:off x="2641111" y="549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53856</xdr:rowOff>
    </xdr:from>
    <xdr:to>
      <xdr:col>10</xdr:col>
      <xdr:colOff>165100</xdr:colOff>
      <xdr:row>35</xdr:row>
      <xdr:rowOff>155456</xdr:rowOff>
    </xdr:to>
    <xdr:sp macro="" textlink="">
      <xdr:nvSpPr>
        <xdr:cNvPr id="84" name="楕円 83"/>
        <xdr:cNvSpPr/>
      </xdr:nvSpPr>
      <xdr:spPr>
        <a:xfrm>
          <a:off x="1968500" y="60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533</xdr:rowOff>
    </xdr:from>
    <xdr:ext cx="534377" cy="259045"/>
    <xdr:sp macro="" textlink="">
      <xdr:nvSpPr>
        <xdr:cNvPr id="85" name="テキスト ボックス 84"/>
        <xdr:cNvSpPr txBox="1"/>
      </xdr:nvSpPr>
      <xdr:spPr>
        <a:xfrm>
          <a:off x="1752111" y="582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66154</xdr:rowOff>
    </xdr:from>
    <xdr:to>
      <xdr:col>6</xdr:col>
      <xdr:colOff>38100</xdr:colOff>
      <xdr:row>35</xdr:row>
      <xdr:rowOff>167754</xdr:rowOff>
    </xdr:to>
    <xdr:sp macro="" textlink="">
      <xdr:nvSpPr>
        <xdr:cNvPr id="86" name="楕円 85"/>
        <xdr:cNvSpPr/>
      </xdr:nvSpPr>
      <xdr:spPr>
        <a:xfrm>
          <a:off x="1079500" y="60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12831</xdr:rowOff>
    </xdr:from>
    <xdr:ext cx="534377" cy="259045"/>
    <xdr:sp macro="" textlink="">
      <xdr:nvSpPr>
        <xdr:cNvPr id="87" name="テキスト ボックス 86"/>
        <xdr:cNvSpPr txBox="1"/>
      </xdr:nvSpPr>
      <xdr:spPr>
        <a:xfrm>
          <a:off x="863111" y="58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12109</xdr:rowOff>
    </xdr:from>
    <xdr:to>
      <xdr:col>24</xdr:col>
      <xdr:colOff>63500</xdr:colOff>
      <xdr:row>57</xdr:row>
      <xdr:rowOff>81913</xdr:rowOff>
    </xdr:to>
    <xdr:cxnSp macro="">
      <xdr:nvCxnSpPr>
        <xdr:cNvPr id="119" name="直線コネクタ 118"/>
        <xdr:cNvCxnSpPr/>
      </xdr:nvCxnSpPr>
      <xdr:spPr>
        <a:xfrm flipV="1">
          <a:off x="3797300" y="9784759"/>
          <a:ext cx="838200" cy="6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81913</xdr:rowOff>
    </xdr:from>
    <xdr:to>
      <xdr:col>19</xdr:col>
      <xdr:colOff>177800</xdr:colOff>
      <xdr:row>58</xdr:row>
      <xdr:rowOff>40325</xdr:rowOff>
    </xdr:to>
    <xdr:cxnSp macro="">
      <xdr:nvCxnSpPr>
        <xdr:cNvPr id="122" name="直線コネクタ 121"/>
        <xdr:cNvCxnSpPr/>
      </xdr:nvCxnSpPr>
      <xdr:spPr>
        <a:xfrm flipV="1">
          <a:off x="2908300" y="9854563"/>
          <a:ext cx="889000" cy="12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95890</xdr:rowOff>
    </xdr:from>
    <xdr:to>
      <xdr:col>15</xdr:col>
      <xdr:colOff>50800</xdr:colOff>
      <xdr:row>58</xdr:row>
      <xdr:rowOff>40325</xdr:rowOff>
    </xdr:to>
    <xdr:cxnSp macro="">
      <xdr:nvCxnSpPr>
        <xdr:cNvPr id="125" name="直線コネクタ 124"/>
        <xdr:cNvCxnSpPr/>
      </xdr:nvCxnSpPr>
      <xdr:spPr>
        <a:xfrm>
          <a:off x="2019300" y="9868540"/>
          <a:ext cx="889000" cy="1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95890</xdr:rowOff>
    </xdr:from>
    <xdr:to>
      <xdr:col>10</xdr:col>
      <xdr:colOff>114300</xdr:colOff>
      <xdr:row>57</xdr:row>
      <xdr:rowOff>130556</xdr:rowOff>
    </xdr:to>
    <xdr:cxnSp macro="">
      <xdr:nvCxnSpPr>
        <xdr:cNvPr id="128" name="直線コネクタ 127"/>
        <xdr:cNvCxnSpPr/>
      </xdr:nvCxnSpPr>
      <xdr:spPr>
        <a:xfrm flipV="1">
          <a:off x="1130300" y="9868540"/>
          <a:ext cx="889000" cy="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132759</xdr:rowOff>
    </xdr:from>
    <xdr:to>
      <xdr:col>24</xdr:col>
      <xdr:colOff>114300</xdr:colOff>
      <xdr:row>57</xdr:row>
      <xdr:rowOff>62909</xdr:rowOff>
    </xdr:to>
    <xdr:sp macro="" textlink="">
      <xdr:nvSpPr>
        <xdr:cNvPr id="138" name="楕円 137"/>
        <xdr:cNvSpPr/>
      </xdr:nvSpPr>
      <xdr:spPr>
        <a:xfrm>
          <a:off x="4584700" y="9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111186</xdr:rowOff>
    </xdr:from>
    <xdr:ext cx="534377" cy="259045"/>
    <xdr:sp macro="" textlink="">
      <xdr:nvSpPr>
        <xdr:cNvPr id="139" name="物件費該当値テキスト"/>
        <xdr:cNvSpPr txBox="1"/>
      </xdr:nvSpPr>
      <xdr:spPr>
        <a:xfrm>
          <a:off x="4686300"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31113</xdr:rowOff>
    </xdr:from>
    <xdr:to>
      <xdr:col>20</xdr:col>
      <xdr:colOff>38100</xdr:colOff>
      <xdr:row>57</xdr:row>
      <xdr:rowOff>132713</xdr:rowOff>
    </xdr:to>
    <xdr:sp macro="" textlink="">
      <xdr:nvSpPr>
        <xdr:cNvPr id="140" name="楕円 139"/>
        <xdr:cNvSpPr/>
      </xdr:nvSpPr>
      <xdr:spPr>
        <a:xfrm>
          <a:off x="3746500" y="98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123840</xdr:rowOff>
    </xdr:from>
    <xdr:ext cx="534377" cy="259045"/>
    <xdr:sp macro="" textlink="">
      <xdr:nvSpPr>
        <xdr:cNvPr id="141" name="テキスト ボックス 140"/>
        <xdr:cNvSpPr txBox="1"/>
      </xdr:nvSpPr>
      <xdr:spPr>
        <a:xfrm>
          <a:off x="3530111" y="98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160975</xdr:rowOff>
    </xdr:from>
    <xdr:to>
      <xdr:col>15</xdr:col>
      <xdr:colOff>101600</xdr:colOff>
      <xdr:row>58</xdr:row>
      <xdr:rowOff>91125</xdr:rowOff>
    </xdr:to>
    <xdr:sp macro="" textlink="">
      <xdr:nvSpPr>
        <xdr:cNvPr id="142" name="楕円 141"/>
        <xdr:cNvSpPr/>
      </xdr:nvSpPr>
      <xdr:spPr>
        <a:xfrm>
          <a:off x="2857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82252</xdr:rowOff>
    </xdr:from>
    <xdr:ext cx="534377" cy="259045"/>
    <xdr:sp macro="" textlink="">
      <xdr:nvSpPr>
        <xdr:cNvPr id="143" name="テキスト ボックス 142"/>
        <xdr:cNvSpPr txBox="1"/>
      </xdr:nvSpPr>
      <xdr:spPr>
        <a:xfrm>
          <a:off x="2641111" y="100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45090</xdr:rowOff>
    </xdr:from>
    <xdr:to>
      <xdr:col>10</xdr:col>
      <xdr:colOff>165100</xdr:colOff>
      <xdr:row>57</xdr:row>
      <xdr:rowOff>146690</xdr:rowOff>
    </xdr:to>
    <xdr:sp macro="" textlink="">
      <xdr:nvSpPr>
        <xdr:cNvPr id="144" name="楕円 143"/>
        <xdr:cNvSpPr/>
      </xdr:nvSpPr>
      <xdr:spPr>
        <a:xfrm>
          <a:off x="1968500" y="98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163217</xdr:rowOff>
    </xdr:from>
    <xdr:ext cx="534377" cy="259045"/>
    <xdr:sp macro="" textlink="">
      <xdr:nvSpPr>
        <xdr:cNvPr id="145" name="テキスト ボックス 144"/>
        <xdr:cNvSpPr txBox="1"/>
      </xdr:nvSpPr>
      <xdr:spPr>
        <a:xfrm>
          <a:off x="1752111" y="959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79756</xdr:rowOff>
    </xdr:from>
    <xdr:to>
      <xdr:col>6</xdr:col>
      <xdr:colOff>38100</xdr:colOff>
      <xdr:row>58</xdr:row>
      <xdr:rowOff>9906</xdr:rowOff>
    </xdr:to>
    <xdr:sp macro="" textlink="">
      <xdr:nvSpPr>
        <xdr:cNvPr id="146" name="楕円 145"/>
        <xdr:cNvSpPr/>
      </xdr:nvSpPr>
      <xdr:spPr>
        <a:xfrm>
          <a:off x="1079500" y="98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26433</xdr:rowOff>
    </xdr:from>
    <xdr:ext cx="534377" cy="259045"/>
    <xdr:sp macro="" textlink="">
      <xdr:nvSpPr>
        <xdr:cNvPr id="147" name="テキスト ボックス 146"/>
        <xdr:cNvSpPr txBox="1"/>
      </xdr:nvSpPr>
      <xdr:spPr>
        <a:xfrm>
          <a:off x="863111" y="96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160685</xdr:rowOff>
    </xdr:from>
    <xdr:to>
      <xdr:col>24</xdr:col>
      <xdr:colOff>63500</xdr:colOff>
      <xdr:row>78</xdr:row>
      <xdr:rowOff>15112</xdr:rowOff>
    </xdr:to>
    <xdr:cxnSp macro="">
      <xdr:nvCxnSpPr>
        <xdr:cNvPr id="174" name="直線コネクタ 173"/>
        <xdr:cNvCxnSpPr/>
      </xdr:nvCxnSpPr>
      <xdr:spPr>
        <a:xfrm>
          <a:off x="3797300" y="13362335"/>
          <a:ext cx="8382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160685</xdr:rowOff>
    </xdr:from>
    <xdr:to>
      <xdr:col>19</xdr:col>
      <xdr:colOff>177800</xdr:colOff>
      <xdr:row>78</xdr:row>
      <xdr:rowOff>9627</xdr:rowOff>
    </xdr:to>
    <xdr:cxnSp macro="">
      <xdr:nvCxnSpPr>
        <xdr:cNvPr id="177" name="直線コネクタ 176"/>
        <xdr:cNvCxnSpPr/>
      </xdr:nvCxnSpPr>
      <xdr:spPr>
        <a:xfrm flipV="1">
          <a:off x="2908300" y="13362335"/>
          <a:ext cx="8890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9627</xdr:rowOff>
    </xdr:from>
    <xdr:to>
      <xdr:col>15</xdr:col>
      <xdr:colOff>50800</xdr:colOff>
      <xdr:row>78</xdr:row>
      <xdr:rowOff>19548</xdr:rowOff>
    </xdr:to>
    <xdr:cxnSp macro="">
      <xdr:nvCxnSpPr>
        <xdr:cNvPr id="180" name="直線コネクタ 179"/>
        <xdr:cNvCxnSpPr/>
      </xdr:nvCxnSpPr>
      <xdr:spPr>
        <a:xfrm flipV="1">
          <a:off x="2019300" y="13382727"/>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xdr:rowOff>
    </xdr:from>
    <xdr:to>
      <xdr:col>10</xdr:col>
      <xdr:colOff>114300</xdr:colOff>
      <xdr:row>78</xdr:row>
      <xdr:rowOff>19548</xdr:rowOff>
    </xdr:to>
    <xdr:cxnSp macro="">
      <xdr:nvCxnSpPr>
        <xdr:cNvPr id="183" name="直線コネクタ 182"/>
        <xdr:cNvCxnSpPr/>
      </xdr:nvCxnSpPr>
      <xdr:spPr>
        <a:xfrm>
          <a:off x="1130300" y="13373399"/>
          <a:ext cx="889000" cy="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135762</xdr:rowOff>
    </xdr:from>
    <xdr:to>
      <xdr:col>24</xdr:col>
      <xdr:colOff>114300</xdr:colOff>
      <xdr:row>78</xdr:row>
      <xdr:rowOff>65912</xdr:rowOff>
    </xdr:to>
    <xdr:sp macro="" textlink="">
      <xdr:nvSpPr>
        <xdr:cNvPr id="193" name="楕円 192"/>
        <xdr:cNvSpPr/>
      </xdr:nvSpPr>
      <xdr:spPr>
        <a:xfrm>
          <a:off x="4584700" y="133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57908</xdr:rowOff>
    </xdr:from>
    <xdr:ext cx="469744" cy="259045"/>
    <xdr:sp macro="" textlink="">
      <xdr:nvSpPr>
        <xdr:cNvPr id="194" name="維持補修費該当値テキスト"/>
        <xdr:cNvSpPr txBox="1"/>
      </xdr:nvSpPr>
      <xdr:spPr>
        <a:xfrm>
          <a:off x="4686300" y="1325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109885</xdr:rowOff>
    </xdr:from>
    <xdr:to>
      <xdr:col>20</xdr:col>
      <xdr:colOff>38100</xdr:colOff>
      <xdr:row>78</xdr:row>
      <xdr:rowOff>40035</xdr:rowOff>
    </xdr:to>
    <xdr:sp macro="" textlink="">
      <xdr:nvSpPr>
        <xdr:cNvPr id="195" name="楕円 194"/>
        <xdr:cNvSpPr/>
      </xdr:nvSpPr>
      <xdr:spPr>
        <a:xfrm>
          <a:off x="3746500" y="133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31162</xdr:rowOff>
    </xdr:from>
    <xdr:ext cx="469744" cy="259045"/>
    <xdr:sp macro="" textlink="">
      <xdr:nvSpPr>
        <xdr:cNvPr id="196" name="テキスト ボックス 195"/>
        <xdr:cNvSpPr txBox="1"/>
      </xdr:nvSpPr>
      <xdr:spPr>
        <a:xfrm>
          <a:off x="3562428" y="134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130277</xdr:rowOff>
    </xdr:from>
    <xdr:to>
      <xdr:col>15</xdr:col>
      <xdr:colOff>101600</xdr:colOff>
      <xdr:row>78</xdr:row>
      <xdr:rowOff>60427</xdr:rowOff>
    </xdr:to>
    <xdr:sp macro="" textlink="">
      <xdr:nvSpPr>
        <xdr:cNvPr id="197" name="楕円 196"/>
        <xdr:cNvSpPr/>
      </xdr:nvSpPr>
      <xdr:spPr>
        <a:xfrm>
          <a:off x="2857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51554</xdr:rowOff>
    </xdr:from>
    <xdr:ext cx="469744" cy="259045"/>
    <xdr:sp macro="" textlink="">
      <xdr:nvSpPr>
        <xdr:cNvPr id="198" name="テキスト ボックス 197"/>
        <xdr:cNvSpPr txBox="1"/>
      </xdr:nvSpPr>
      <xdr:spPr>
        <a:xfrm>
          <a:off x="2673428" y="134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140198</xdr:rowOff>
    </xdr:from>
    <xdr:to>
      <xdr:col>10</xdr:col>
      <xdr:colOff>165100</xdr:colOff>
      <xdr:row>78</xdr:row>
      <xdr:rowOff>70348</xdr:rowOff>
    </xdr:to>
    <xdr:sp macro="" textlink="">
      <xdr:nvSpPr>
        <xdr:cNvPr id="199" name="楕円 198"/>
        <xdr:cNvSpPr/>
      </xdr:nvSpPr>
      <xdr:spPr>
        <a:xfrm>
          <a:off x="1968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61475</xdr:rowOff>
    </xdr:from>
    <xdr:ext cx="469744" cy="259045"/>
    <xdr:sp macro="" textlink="">
      <xdr:nvSpPr>
        <xdr:cNvPr id="200" name="テキスト ボックス 199"/>
        <xdr:cNvSpPr txBox="1"/>
      </xdr:nvSpPr>
      <xdr:spPr>
        <a:xfrm>
          <a:off x="1784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120949</xdr:rowOff>
    </xdr:from>
    <xdr:to>
      <xdr:col>6</xdr:col>
      <xdr:colOff>38100</xdr:colOff>
      <xdr:row>78</xdr:row>
      <xdr:rowOff>51099</xdr:rowOff>
    </xdr:to>
    <xdr:sp macro="" textlink="">
      <xdr:nvSpPr>
        <xdr:cNvPr id="201" name="楕円 200"/>
        <xdr:cNvSpPr/>
      </xdr:nvSpPr>
      <xdr:spPr>
        <a:xfrm>
          <a:off x="1079500" y="133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42226</xdr:rowOff>
    </xdr:from>
    <xdr:ext cx="469744" cy="259045"/>
    <xdr:sp macro="" textlink="">
      <xdr:nvSpPr>
        <xdr:cNvPr id="202" name="テキスト ボックス 201"/>
        <xdr:cNvSpPr txBox="1"/>
      </xdr:nvSpPr>
      <xdr:spPr>
        <a:xfrm>
          <a:off x="895428" y="134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16949</xdr:rowOff>
    </xdr:from>
    <xdr:to>
      <xdr:col>24</xdr:col>
      <xdr:colOff>63500</xdr:colOff>
      <xdr:row>96</xdr:row>
      <xdr:rowOff>129231</xdr:rowOff>
    </xdr:to>
    <xdr:cxnSp macro="">
      <xdr:nvCxnSpPr>
        <xdr:cNvPr id="232" name="直線コネクタ 231"/>
        <xdr:cNvCxnSpPr/>
      </xdr:nvCxnSpPr>
      <xdr:spPr>
        <a:xfrm>
          <a:off x="3797300" y="16476149"/>
          <a:ext cx="838200" cy="1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16949</xdr:rowOff>
    </xdr:from>
    <xdr:to>
      <xdr:col>19</xdr:col>
      <xdr:colOff>177800</xdr:colOff>
      <xdr:row>97</xdr:row>
      <xdr:rowOff>45121</xdr:rowOff>
    </xdr:to>
    <xdr:cxnSp macro="">
      <xdr:nvCxnSpPr>
        <xdr:cNvPr id="235" name="直線コネクタ 234"/>
        <xdr:cNvCxnSpPr/>
      </xdr:nvCxnSpPr>
      <xdr:spPr>
        <a:xfrm flipV="1">
          <a:off x="2908300" y="16476149"/>
          <a:ext cx="889000" cy="19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45121</xdr:rowOff>
    </xdr:from>
    <xdr:to>
      <xdr:col>15</xdr:col>
      <xdr:colOff>50800</xdr:colOff>
      <xdr:row>97</xdr:row>
      <xdr:rowOff>76096</xdr:rowOff>
    </xdr:to>
    <xdr:cxnSp macro="">
      <xdr:nvCxnSpPr>
        <xdr:cNvPr id="238" name="直線コネクタ 237"/>
        <xdr:cNvCxnSpPr/>
      </xdr:nvCxnSpPr>
      <xdr:spPr>
        <a:xfrm flipV="1">
          <a:off x="2019300" y="166757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76096</xdr:rowOff>
    </xdr:from>
    <xdr:to>
      <xdr:col>10</xdr:col>
      <xdr:colOff>114300</xdr:colOff>
      <xdr:row>97</xdr:row>
      <xdr:rowOff>108702</xdr:rowOff>
    </xdr:to>
    <xdr:cxnSp macro="">
      <xdr:nvCxnSpPr>
        <xdr:cNvPr id="241" name="直線コネクタ 240"/>
        <xdr:cNvCxnSpPr/>
      </xdr:nvCxnSpPr>
      <xdr:spPr>
        <a:xfrm flipV="1">
          <a:off x="1130300" y="16706746"/>
          <a:ext cx="889000" cy="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78431</xdr:rowOff>
    </xdr:from>
    <xdr:to>
      <xdr:col>24</xdr:col>
      <xdr:colOff>114300</xdr:colOff>
      <xdr:row>97</xdr:row>
      <xdr:rowOff>8581</xdr:rowOff>
    </xdr:to>
    <xdr:sp macro="" textlink="">
      <xdr:nvSpPr>
        <xdr:cNvPr id="251" name="楕円 250"/>
        <xdr:cNvSpPr/>
      </xdr:nvSpPr>
      <xdr:spPr>
        <a:xfrm>
          <a:off x="4584700" y="16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56858</xdr:rowOff>
    </xdr:from>
    <xdr:ext cx="599010" cy="259045"/>
    <xdr:sp macro="" textlink="">
      <xdr:nvSpPr>
        <xdr:cNvPr id="252" name="扶助費該当値テキスト"/>
        <xdr:cNvSpPr txBox="1"/>
      </xdr:nvSpPr>
      <xdr:spPr>
        <a:xfrm>
          <a:off x="4686300" y="165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137599</xdr:rowOff>
    </xdr:from>
    <xdr:to>
      <xdr:col>20</xdr:col>
      <xdr:colOff>38100</xdr:colOff>
      <xdr:row>96</xdr:row>
      <xdr:rowOff>67749</xdr:rowOff>
    </xdr:to>
    <xdr:sp macro="" textlink="">
      <xdr:nvSpPr>
        <xdr:cNvPr id="253" name="楕円 252"/>
        <xdr:cNvSpPr/>
      </xdr:nvSpPr>
      <xdr:spPr>
        <a:xfrm>
          <a:off x="3746500" y="16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58876</xdr:rowOff>
    </xdr:from>
    <xdr:ext cx="599010" cy="259045"/>
    <xdr:sp macro="" textlink="">
      <xdr:nvSpPr>
        <xdr:cNvPr id="254" name="テキスト ボックス 253"/>
        <xdr:cNvSpPr txBox="1"/>
      </xdr:nvSpPr>
      <xdr:spPr>
        <a:xfrm>
          <a:off x="3497795" y="165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165771</xdr:rowOff>
    </xdr:from>
    <xdr:to>
      <xdr:col>15</xdr:col>
      <xdr:colOff>101600</xdr:colOff>
      <xdr:row>97</xdr:row>
      <xdr:rowOff>95921</xdr:rowOff>
    </xdr:to>
    <xdr:sp macro="" textlink="">
      <xdr:nvSpPr>
        <xdr:cNvPr id="255" name="楕円 254"/>
        <xdr:cNvSpPr/>
      </xdr:nvSpPr>
      <xdr:spPr>
        <a:xfrm>
          <a:off x="2857500" y="166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87048</xdr:rowOff>
    </xdr:from>
    <xdr:ext cx="534377" cy="259045"/>
    <xdr:sp macro="" textlink="">
      <xdr:nvSpPr>
        <xdr:cNvPr id="256" name="テキスト ボックス 255"/>
        <xdr:cNvSpPr txBox="1"/>
      </xdr:nvSpPr>
      <xdr:spPr>
        <a:xfrm>
          <a:off x="2641111" y="1671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25296</xdr:rowOff>
    </xdr:from>
    <xdr:to>
      <xdr:col>10</xdr:col>
      <xdr:colOff>165100</xdr:colOff>
      <xdr:row>97</xdr:row>
      <xdr:rowOff>126896</xdr:rowOff>
    </xdr:to>
    <xdr:sp macro="" textlink="">
      <xdr:nvSpPr>
        <xdr:cNvPr id="257" name="楕円 256"/>
        <xdr:cNvSpPr/>
      </xdr:nvSpPr>
      <xdr:spPr>
        <a:xfrm>
          <a:off x="1968500" y="1665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118023</xdr:rowOff>
    </xdr:from>
    <xdr:ext cx="534377" cy="259045"/>
    <xdr:sp macro="" textlink="">
      <xdr:nvSpPr>
        <xdr:cNvPr id="258" name="テキスト ボックス 257"/>
        <xdr:cNvSpPr txBox="1"/>
      </xdr:nvSpPr>
      <xdr:spPr>
        <a:xfrm>
          <a:off x="1752111" y="1674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57902</xdr:rowOff>
    </xdr:from>
    <xdr:to>
      <xdr:col>6</xdr:col>
      <xdr:colOff>38100</xdr:colOff>
      <xdr:row>97</xdr:row>
      <xdr:rowOff>159502</xdr:rowOff>
    </xdr:to>
    <xdr:sp macro="" textlink="">
      <xdr:nvSpPr>
        <xdr:cNvPr id="259" name="楕円 258"/>
        <xdr:cNvSpPr/>
      </xdr:nvSpPr>
      <xdr:spPr>
        <a:xfrm>
          <a:off x="1079500" y="1668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150629</xdr:rowOff>
    </xdr:from>
    <xdr:ext cx="534377" cy="259045"/>
    <xdr:sp macro="" textlink="">
      <xdr:nvSpPr>
        <xdr:cNvPr id="260" name="テキスト ボックス 259"/>
        <xdr:cNvSpPr txBox="1"/>
      </xdr:nvSpPr>
      <xdr:spPr>
        <a:xfrm>
          <a:off x="863111" y="167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58539</xdr:rowOff>
    </xdr:from>
    <xdr:to>
      <xdr:col>54</xdr:col>
      <xdr:colOff>189865</xdr:colOff>
      <xdr:row>38</xdr:row>
      <xdr:rowOff>62258</xdr:rowOff>
    </xdr:to>
    <xdr:cxnSp macro="">
      <xdr:nvCxnSpPr>
        <xdr:cNvPr id="284" name="直線コネクタ 283"/>
        <xdr:cNvCxnSpPr/>
      </xdr:nvCxnSpPr>
      <xdr:spPr>
        <a:xfrm flipV="1">
          <a:off x="10475595" y="5716389"/>
          <a:ext cx="1270" cy="860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66085</xdr:rowOff>
    </xdr:from>
    <xdr:ext cx="534377" cy="259045"/>
    <xdr:sp macro="" textlink="">
      <xdr:nvSpPr>
        <xdr:cNvPr id="285" name="補助費等最小値テキスト"/>
        <xdr:cNvSpPr txBox="1"/>
      </xdr:nvSpPr>
      <xdr:spPr>
        <a:xfrm>
          <a:off x="10528300" y="658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62258</xdr:rowOff>
    </xdr:from>
    <xdr:to>
      <xdr:col>55</xdr:col>
      <xdr:colOff>88900</xdr:colOff>
      <xdr:row>38</xdr:row>
      <xdr:rowOff>62258</xdr:rowOff>
    </xdr:to>
    <xdr:cxnSp macro="">
      <xdr:nvCxnSpPr>
        <xdr:cNvPr id="286" name="直線コネクタ 285"/>
        <xdr:cNvCxnSpPr/>
      </xdr:nvCxnSpPr>
      <xdr:spPr>
        <a:xfrm>
          <a:off x="10388600" y="657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5216</xdr:rowOff>
    </xdr:from>
    <xdr:ext cx="599010" cy="259045"/>
    <xdr:sp macro="" textlink="">
      <xdr:nvSpPr>
        <xdr:cNvPr id="287" name="補助費等最大値テキスト"/>
        <xdr:cNvSpPr txBox="1"/>
      </xdr:nvSpPr>
      <xdr:spPr>
        <a:xfrm>
          <a:off x="10528300" y="549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58539</xdr:rowOff>
    </xdr:from>
    <xdr:to>
      <xdr:col>55</xdr:col>
      <xdr:colOff>88900</xdr:colOff>
      <xdr:row>33</xdr:row>
      <xdr:rowOff>58539</xdr:rowOff>
    </xdr:to>
    <xdr:cxnSp macro="">
      <xdr:nvCxnSpPr>
        <xdr:cNvPr id="288" name="直線コネクタ 287"/>
        <xdr:cNvCxnSpPr/>
      </xdr:nvCxnSpPr>
      <xdr:spPr>
        <a:xfrm>
          <a:off x="10388600" y="57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4628</xdr:rowOff>
    </xdr:from>
    <xdr:to>
      <xdr:col>55</xdr:col>
      <xdr:colOff>0</xdr:colOff>
      <xdr:row>36</xdr:row>
      <xdr:rowOff>22565</xdr:rowOff>
    </xdr:to>
    <xdr:cxnSp macro="">
      <xdr:nvCxnSpPr>
        <xdr:cNvPr id="289" name="直線コネクタ 288"/>
        <xdr:cNvCxnSpPr/>
      </xdr:nvCxnSpPr>
      <xdr:spPr>
        <a:xfrm>
          <a:off x="9639300" y="6176828"/>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117657</xdr:rowOff>
    </xdr:from>
    <xdr:ext cx="534377" cy="259045"/>
    <xdr:sp macro="" textlink="">
      <xdr:nvSpPr>
        <xdr:cNvPr id="290" name="補助費等平均値テキスト"/>
        <xdr:cNvSpPr txBox="1"/>
      </xdr:nvSpPr>
      <xdr:spPr>
        <a:xfrm>
          <a:off x="10528300" y="6289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139230</xdr:rowOff>
    </xdr:from>
    <xdr:to>
      <xdr:col>55</xdr:col>
      <xdr:colOff>50800</xdr:colOff>
      <xdr:row>37</xdr:row>
      <xdr:rowOff>69380</xdr:rowOff>
    </xdr:to>
    <xdr:sp macro="" textlink="">
      <xdr:nvSpPr>
        <xdr:cNvPr id="291" name="フローチャート: 判断 290"/>
        <xdr:cNvSpPr/>
      </xdr:nvSpPr>
      <xdr:spPr>
        <a:xfrm>
          <a:off x="104267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106035</xdr:rowOff>
    </xdr:from>
    <xdr:to>
      <xdr:col>50</xdr:col>
      <xdr:colOff>114300</xdr:colOff>
      <xdr:row>36</xdr:row>
      <xdr:rowOff>4628</xdr:rowOff>
    </xdr:to>
    <xdr:cxnSp macro="">
      <xdr:nvCxnSpPr>
        <xdr:cNvPr id="292" name="直線コネクタ 291"/>
        <xdr:cNvCxnSpPr/>
      </xdr:nvCxnSpPr>
      <xdr:spPr>
        <a:xfrm>
          <a:off x="8750300" y="5420985"/>
          <a:ext cx="889000" cy="7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165900</xdr:rowOff>
    </xdr:from>
    <xdr:to>
      <xdr:col>50</xdr:col>
      <xdr:colOff>165100</xdr:colOff>
      <xdr:row>37</xdr:row>
      <xdr:rowOff>96050</xdr:rowOff>
    </xdr:to>
    <xdr:sp macro="" textlink="">
      <xdr:nvSpPr>
        <xdr:cNvPr id="293" name="フローチャート: 判断 292"/>
        <xdr:cNvSpPr/>
      </xdr:nvSpPr>
      <xdr:spPr>
        <a:xfrm>
          <a:off x="9588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87177</xdr:rowOff>
    </xdr:from>
    <xdr:ext cx="534377" cy="259045"/>
    <xdr:sp macro="" textlink="">
      <xdr:nvSpPr>
        <xdr:cNvPr id="294" name="テキスト ボックス 293"/>
        <xdr:cNvSpPr txBox="1"/>
      </xdr:nvSpPr>
      <xdr:spPr>
        <a:xfrm>
          <a:off x="9372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106035</xdr:rowOff>
    </xdr:from>
    <xdr:to>
      <xdr:col>45</xdr:col>
      <xdr:colOff>177800</xdr:colOff>
      <xdr:row>36</xdr:row>
      <xdr:rowOff>163116</xdr:rowOff>
    </xdr:to>
    <xdr:cxnSp macro="">
      <xdr:nvCxnSpPr>
        <xdr:cNvPr id="295" name="直線コネクタ 294"/>
        <xdr:cNvCxnSpPr/>
      </xdr:nvCxnSpPr>
      <xdr:spPr>
        <a:xfrm flipV="1">
          <a:off x="7861300" y="5420985"/>
          <a:ext cx="889000" cy="9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89479</xdr:rowOff>
    </xdr:from>
    <xdr:to>
      <xdr:col>46</xdr:col>
      <xdr:colOff>38100</xdr:colOff>
      <xdr:row>33</xdr:row>
      <xdr:rowOff>19629</xdr:rowOff>
    </xdr:to>
    <xdr:sp macro="" textlink="">
      <xdr:nvSpPr>
        <xdr:cNvPr id="296" name="フローチャート: 判断 295"/>
        <xdr:cNvSpPr/>
      </xdr:nvSpPr>
      <xdr:spPr>
        <a:xfrm>
          <a:off x="8699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10756</xdr:rowOff>
    </xdr:from>
    <xdr:ext cx="599010" cy="259045"/>
    <xdr:sp macro="" textlink="">
      <xdr:nvSpPr>
        <xdr:cNvPr id="297" name="テキスト ボックス 296"/>
        <xdr:cNvSpPr txBox="1"/>
      </xdr:nvSpPr>
      <xdr:spPr>
        <a:xfrm>
          <a:off x="8450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133017</xdr:rowOff>
    </xdr:from>
    <xdr:to>
      <xdr:col>41</xdr:col>
      <xdr:colOff>50800</xdr:colOff>
      <xdr:row>36</xdr:row>
      <xdr:rowOff>163116</xdr:rowOff>
    </xdr:to>
    <xdr:cxnSp macro="">
      <xdr:nvCxnSpPr>
        <xdr:cNvPr id="298" name="直線コネクタ 297"/>
        <xdr:cNvCxnSpPr/>
      </xdr:nvCxnSpPr>
      <xdr:spPr>
        <a:xfrm>
          <a:off x="6972300" y="630521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46152</xdr:rowOff>
    </xdr:from>
    <xdr:to>
      <xdr:col>41</xdr:col>
      <xdr:colOff>101600</xdr:colOff>
      <xdr:row>37</xdr:row>
      <xdr:rowOff>147752</xdr:rowOff>
    </xdr:to>
    <xdr:sp macro="" textlink="">
      <xdr:nvSpPr>
        <xdr:cNvPr id="299" name="フローチャート: 判断 298"/>
        <xdr:cNvSpPr/>
      </xdr:nvSpPr>
      <xdr:spPr>
        <a:xfrm>
          <a:off x="7810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138878</xdr:rowOff>
    </xdr:from>
    <xdr:ext cx="534377" cy="259045"/>
    <xdr:sp macro="" textlink="">
      <xdr:nvSpPr>
        <xdr:cNvPr id="300" name="テキスト ボックス 299"/>
        <xdr:cNvSpPr txBox="1"/>
      </xdr:nvSpPr>
      <xdr:spPr>
        <a:xfrm>
          <a:off x="7594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65164</xdr:rowOff>
    </xdr:from>
    <xdr:to>
      <xdr:col>36</xdr:col>
      <xdr:colOff>165100</xdr:colOff>
      <xdr:row>37</xdr:row>
      <xdr:rowOff>166763</xdr:rowOff>
    </xdr:to>
    <xdr:sp macro="" textlink="">
      <xdr:nvSpPr>
        <xdr:cNvPr id="301" name="フローチャート: 判断 300"/>
        <xdr:cNvSpPr/>
      </xdr:nvSpPr>
      <xdr:spPr>
        <a:xfrm>
          <a:off x="6921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157890</xdr:rowOff>
    </xdr:from>
    <xdr:ext cx="534377" cy="259045"/>
    <xdr:sp macro="" textlink="">
      <xdr:nvSpPr>
        <xdr:cNvPr id="302" name="テキスト ボックス 301"/>
        <xdr:cNvSpPr txBox="1"/>
      </xdr:nvSpPr>
      <xdr:spPr>
        <a:xfrm>
          <a:off x="6705111" y="650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143215</xdr:rowOff>
    </xdr:from>
    <xdr:to>
      <xdr:col>55</xdr:col>
      <xdr:colOff>50800</xdr:colOff>
      <xdr:row>36</xdr:row>
      <xdr:rowOff>73365</xdr:rowOff>
    </xdr:to>
    <xdr:sp macro="" textlink="">
      <xdr:nvSpPr>
        <xdr:cNvPr id="308" name="楕円 307"/>
        <xdr:cNvSpPr/>
      </xdr:nvSpPr>
      <xdr:spPr>
        <a:xfrm>
          <a:off x="10426700" y="614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166092</xdr:rowOff>
    </xdr:from>
    <xdr:ext cx="534377" cy="259045"/>
    <xdr:sp macro="" textlink="">
      <xdr:nvSpPr>
        <xdr:cNvPr id="309" name="補助費等該当値テキスト"/>
        <xdr:cNvSpPr txBox="1"/>
      </xdr:nvSpPr>
      <xdr:spPr>
        <a:xfrm>
          <a:off x="10528300" y="599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125278</xdr:rowOff>
    </xdr:from>
    <xdr:to>
      <xdr:col>50</xdr:col>
      <xdr:colOff>165100</xdr:colOff>
      <xdr:row>36</xdr:row>
      <xdr:rowOff>55428</xdr:rowOff>
    </xdr:to>
    <xdr:sp macro="" textlink="">
      <xdr:nvSpPr>
        <xdr:cNvPr id="310" name="楕円 309"/>
        <xdr:cNvSpPr/>
      </xdr:nvSpPr>
      <xdr:spPr>
        <a:xfrm>
          <a:off x="9588500" y="61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71955</xdr:rowOff>
    </xdr:from>
    <xdr:ext cx="534377" cy="259045"/>
    <xdr:sp macro="" textlink="">
      <xdr:nvSpPr>
        <xdr:cNvPr id="311" name="テキスト ボックス 310"/>
        <xdr:cNvSpPr txBox="1"/>
      </xdr:nvSpPr>
      <xdr:spPr>
        <a:xfrm>
          <a:off x="9372111" y="590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55235</xdr:rowOff>
    </xdr:from>
    <xdr:to>
      <xdr:col>46</xdr:col>
      <xdr:colOff>38100</xdr:colOff>
      <xdr:row>31</xdr:row>
      <xdr:rowOff>156835</xdr:rowOff>
    </xdr:to>
    <xdr:sp macro="" textlink="">
      <xdr:nvSpPr>
        <xdr:cNvPr id="312" name="楕円 311"/>
        <xdr:cNvSpPr/>
      </xdr:nvSpPr>
      <xdr:spPr>
        <a:xfrm>
          <a:off x="8699500" y="5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1912</xdr:rowOff>
    </xdr:from>
    <xdr:ext cx="599010" cy="259045"/>
    <xdr:sp macro="" textlink="">
      <xdr:nvSpPr>
        <xdr:cNvPr id="313" name="テキスト ボックス 312"/>
        <xdr:cNvSpPr txBox="1"/>
      </xdr:nvSpPr>
      <xdr:spPr>
        <a:xfrm>
          <a:off x="8450795" y="514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112316</xdr:rowOff>
    </xdr:from>
    <xdr:to>
      <xdr:col>41</xdr:col>
      <xdr:colOff>101600</xdr:colOff>
      <xdr:row>37</xdr:row>
      <xdr:rowOff>42466</xdr:rowOff>
    </xdr:to>
    <xdr:sp macro="" textlink="">
      <xdr:nvSpPr>
        <xdr:cNvPr id="314" name="楕円 313"/>
        <xdr:cNvSpPr/>
      </xdr:nvSpPr>
      <xdr:spPr>
        <a:xfrm>
          <a:off x="7810500" y="62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58993</xdr:rowOff>
    </xdr:from>
    <xdr:ext cx="534377" cy="259045"/>
    <xdr:sp macro="" textlink="">
      <xdr:nvSpPr>
        <xdr:cNvPr id="315" name="テキスト ボックス 314"/>
        <xdr:cNvSpPr txBox="1"/>
      </xdr:nvSpPr>
      <xdr:spPr>
        <a:xfrm>
          <a:off x="7594111" y="605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82217</xdr:rowOff>
    </xdr:from>
    <xdr:to>
      <xdr:col>36</xdr:col>
      <xdr:colOff>165100</xdr:colOff>
      <xdr:row>37</xdr:row>
      <xdr:rowOff>12367</xdr:rowOff>
    </xdr:to>
    <xdr:sp macro="" textlink="">
      <xdr:nvSpPr>
        <xdr:cNvPr id="316" name="楕円 315"/>
        <xdr:cNvSpPr/>
      </xdr:nvSpPr>
      <xdr:spPr>
        <a:xfrm>
          <a:off x="6921500" y="625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28894</xdr:rowOff>
    </xdr:from>
    <xdr:ext cx="534377" cy="259045"/>
    <xdr:sp macro="" textlink="">
      <xdr:nvSpPr>
        <xdr:cNvPr id="317" name="テキスト ボックス 316"/>
        <xdr:cNvSpPr txBox="1"/>
      </xdr:nvSpPr>
      <xdr:spPr>
        <a:xfrm>
          <a:off x="6705111" y="602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1" name="直線コネクタ 340"/>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2"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3" name="直線コネクタ 342"/>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4"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5" name="直線コネクタ 344"/>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104305</xdr:rowOff>
    </xdr:from>
    <xdr:to>
      <xdr:col>55</xdr:col>
      <xdr:colOff>0</xdr:colOff>
      <xdr:row>56</xdr:row>
      <xdr:rowOff>131242</xdr:rowOff>
    </xdr:to>
    <xdr:cxnSp macro="">
      <xdr:nvCxnSpPr>
        <xdr:cNvPr id="346" name="直線コネクタ 345"/>
        <xdr:cNvCxnSpPr/>
      </xdr:nvCxnSpPr>
      <xdr:spPr>
        <a:xfrm flipV="1">
          <a:off x="9639300" y="9362605"/>
          <a:ext cx="838200" cy="3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7"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48" name="フローチャート: 判断 347"/>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138049</xdr:rowOff>
    </xdr:from>
    <xdr:to>
      <xdr:col>50</xdr:col>
      <xdr:colOff>114300</xdr:colOff>
      <xdr:row>56</xdr:row>
      <xdr:rowOff>131242</xdr:rowOff>
    </xdr:to>
    <xdr:cxnSp macro="">
      <xdr:nvCxnSpPr>
        <xdr:cNvPr id="349" name="直線コネクタ 348"/>
        <xdr:cNvCxnSpPr/>
      </xdr:nvCxnSpPr>
      <xdr:spPr>
        <a:xfrm>
          <a:off x="8750300" y="9396349"/>
          <a:ext cx="889000" cy="3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0" name="フローチャート: 判断 349"/>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67898</xdr:rowOff>
    </xdr:from>
    <xdr:ext cx="534377" cy="259045"/>
    <xdr:sp macro="" textlink="">
      <xdr:nvSpPr>
        <xdr:cNvPr id="351" name="テキスト ボックス 350"/>
        <xdr:cNvSpPr txBox="1"/>
      </xdr:nvSpPr>
      <xdr:spPr>
        <a:xfrm>
          <a:off x="9372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138049</xdr:rowOff>
    </xdr:from>
    <xdr:to>
      <xdr:col>45</xdr:col>
      <xdr:colOff>177800</xdr:colOff>
      <xdr:row>56</xdr:row>
      <xdr:rowOff>30747</xdr:rowOff>
    </xdr:to>
    <xdr:cxnSp macro="">
      <xdr:nvCxnSpPr>
        <xdr:cNvPr id="352" name="直線コネクタ 351"/>
        <xdr:cNvCxnSpPr/>
      </xdr:nvCxnSpPr>
      <xdr:spPr>
        <a:xfrm flipV="1">
          <a:off x="7861300" y="9396349"/>
          <a:ext cx="8890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3" name="フローチャート: 判断 352"/>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4" name="テキスト ボックス 353"/>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18606</xdr:rowOff>
    </xdr:from>
    <xdr:to>
      <xdr:col>41</xdr:col>
      <xdr:colOff>50800</xdr:colOff>
      <xdr:row>56</xdr:row>
      <xdr:rowOff>30747</xdr:rowOff>
    </xdr:to>
    <xdr:cxnSp macro="">
      <xdr:nvCxnSpPr>
        <xdr:cNvPr id="355" name="直線コネクタ 354"/>
        <xdr:cNvCxnSpPr/>
      </xdr:nvCxnSpPr>
      <xdr:spPr>
        <a:xfrm>
          <a:off x="6972300" y="9276906"/>
          <a:ext cx="889000" cy="35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6" name="フローチャート: 判断 355"/>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82110</xdr:rowOff>
    </xdr:from>
    <xdr:ext cx="534377" cy="259045"/>
    <xdr:sp macro="" textlink="">
      <xdr:nvSpPr>
        <xdr:cNvPr id="357" name="テキスト ボックス 356"/>
        <xdr:cNvSpPr txBox="1"/>
      </xdr:nvSpPr>
      <xdr:spPr>
        <a:xfrm>
          <a:off x="7594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58" name="フローチャート: 判断 357"/>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59" name="テキスト ボックス 358"/>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53505</xdr:rowOff>
    </xdr:from>
    <xdr:to>
      <xdr:col>55</xdr:col>
      <xdr:colOff>50800</xdr:colOff>
      <xdr:row>54</xdr:row>
      <xdr:rowOff>155105</xdr:rowOff>
    </xdr:to>
    <xdr:sp macro="" textlink="">
      <xdr:nvSpPr>
        <xdr:cNvPr id="365" name="楕円 364"/>
        <xdr:cNvSpPr/>
      </xdr:nvSpPr>
      <xdr:spPr>
        <a:xfrm>
          <a:off x="10426700" y="931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76382</xdr:rowOff>
    </xdr:from>
    <xdr:ext cx="534377" cy="259045"/>
    <xdr:sp macro="" textlink="">
      <xdr:nvSpPr>
        <xdr:cNvPr id="366" name="普通建設事業費該当値テキスト"/>
        <xdr:cNvSpPr txBox="1"/>
      </xdr:nvSpPr>
      <xdr:spPr>
        <a:xfrm>
          <a:off x="10528300" y="91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80442</xdr:rowOff>
    </xdr:from>
    <xdr:to>
      <xdr:col>50</xdr:col>
      <xdr:colOff>165100</xdr:colOff>
      <xdr:row>57</xdr:row>
      <xdr:rowOff>10592</xdr:rowOff>
    </xdr:to>
    <xdr:sp macro="" textlink="">
      <xdr:nvSpPr>
        <xdr:cNvPr id="367" name="楕円 366"/>
        <xdr:cNvSpPr/>
      </xdr:nvSpPr>
      <xdr:spPr>
        <a:xfrm>
          <a:off x="9588500" y="96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1719</xdr:rowOff>
    </xdr:from>
    <xdr:ext cx="534377" cy="259045"/>
    <xdr:sp macro="" textlink="">
      <xdr:nvSpPr>
        <xdr:cNvPr id="368" name="テキスト ボックス 367"/>
        <xdr:cNvSpPr txBox="1"/>
      </xdr:nvSpPr>
      <xdr:spPr>
        <a:xfrm>
          <a:off x="9372111" y="977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87249</xdr:rowOff>
    </xdr:from>
    <xdr:to>
      <xdr:col>46</xdr:col>
      <xdr:colOff>38100</xdr:colOff>
      <xdr:row>55</xdr:row>
      <xdr:rowOff>17399</xdr:rowOff>
    </xdr:to>
    <xdr:sp macro="" textlink="">
      <xdr:nvSpPr>
        <xdr:cNvPr id="369" name="楕円 368"/>
        <xdr:cNvSpPr/>
      </xdr:nvSpPr>
      <xdr:spPr>
        <a:xfrm>
          <a:off x="8699500" y="934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33926</xdr:rowOff>
    </xdr:from>
    <xdr:ext cx="534377" cy="259045"/>
    <xdr:sp macro="" textlink="">
      <xdr:nvSpPr>
        <xdr:cNvPr id="370" name="テキスト ボックス 369"/>
        <xdr:cNvSpPr txBox="1"/>
      </xdr:nvSpPr>
      <xdr:spPr>
        <a:xfrm>
          <a:off x="8483111" y="91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151397</xdr:rowOff>
    </xdr:from>
    <xdr:to>
      <xdr:col>41</xdr:col>
      <xdr:colOff>101600</xdr:colOff>
      <xdr:row>56</xdr:row>
      <xdr:rowOff>81547</xdr:rowOff>
    </xdr:to>
    <xdr:sp macro="" textlink="">
      <xdr:nvSpPr>
        <xdr:cNvPr id="371" name="楕円 370"/>
        <xdr:cNvSpPr/>
      </xdr:nvSpPr>
      <xdr:spPr>
        <a:xfrm>
          <a:off x="7810500" y="95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72674</xdr:rowOff>
    </xdr:from>
    <xdr:ext cx="534377" cy="259045"/>
    <xdr:sp macro="" textlink="">
      <xdr:nvSpPr>
        <xdr:cNvPr id="372" name="テキスト ボックス 371"/>
        <xdr:cNvSpPr txBox="1"/>
      </xdr:nvSpPr>
      <xdr:spPr>
        <a:xfrm>
          <a:off x="7594111" y="967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139256</xdr:rowOff>
    </xdr:from>
    <xdr:to>
      <xdr:col>36</xdr:col>
      <xdr:colOff>165100</xdr:colOff>
      <xdr:row>54</xdr:row>
      <xdr:rowOff>69406</xdr:rowOff>
    </xdr:to>
    <xdr:sp macro="" textlink="">
      <xdr:nvSpPr>
        <xdr:cNvPr id="373" name="楕円 372"/>
        <xdr:cNvSpPr/>
      </xdr:nvSpPr>
      <xdr:spPr>
        <a:xfrm>
          <a:off x="6921500" y="922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85933</xdr:rowOff>
    </xdr:from>
    <xdr:ext cx="534377" cy="259045"/>
    <xdr:sp macro="" textlink="">
      <xdr:nvSpPr>
        <xdr:cNvPr id="374" name="テキスト ボックス 373"/>
        <xdr:cNvSpPr txBox="1"/>
      </xdr:nvSpPr>
      <xdr:spPr>
        <a:xfrm>
          <a:off x="6705111" y="90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6" name="直線コネクタ 395"/>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7"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398" name="直線コネクタ 397"/>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399"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0" name="直線コネクタ 399"/>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68149</xdr:rowOff>
    </xdr:from>
    <xdr:to>
      <xdr:col>55</xdr:col>
      <xdr:colOff>0</xdr:colOff>
      <xdr:row>77</xdr:row>
      <xdr:rowOff>101043</xdr:rowOff>
    </xdr:to>
    <xdr:cxnSp macro="">
      <xdr:nvCxnSpPr>
        <xdr:cNvPr id="401" name="直線コネクタ 400"/>
        <xdr:cNvCxnSpPr/>
      </xdr:nvCxnSpPr>
      <xdr:spPr>
        <a:xfrm flipV="1">
          <a:off x="9639300" y="12755449"/>
          <a:ext cx="838200" cy="5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2"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3" name="フローチャート: 判断 402"/>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63645</xdr:rowOff>
    </xdr:from>
    <xdr:to>
      <xdr:col>50</xdr:col>
      <xdr:colOff>114300</xdr:colOff>
      <xdr:row>77</xdr:row>
      <xdr:rowOff>101043</xdr:rowOff>
    </xdr:to>
    <xdr:cxnSp macro="">
      <xdr:nvCxnSpPr>
        <xdr:cNvPr id="404" name="直線コネクタ 403"/>
        <xdr:cNvCxnSpPr/>
      </xdr:nvCxnSpPr>
      <xdr:spPr>
        <a:xfrm>
          <a:off x="8750300" y="12922395"/>
          <a:ext cx="889000" cy="38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5" name="フローチャート: 判断 404"/>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6" name="テキスト ボックス 405"/>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63645</xdr:rowOff>
    </xdr:from>
    <xdr:to>
      <xdr:col>45</xdr:col>
      <xdr:colOff>177800</xdr:colOff>
      <xdr:row>78</xdr:row>
      <xdr:rowOff>139700</xdr:rowOff>
    </xdr:to>
    <xdr:cxnSp macro="">
      <xdr:nvCxnSpPr>
        <xdr:cNvPr id="407" name="直線コネクタ 406"/>
        <xdr:cNvCxnSpPr/>
      </xdr:nvCxnSpPr>
      <xdr:spPr>
        <a:xfrm flipV="1">
          <a:off x="7861300" y="12922395"/>
          <a:ext cx="889000" cy="59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08" name="フローチャート: 判断 407"/>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09" name="テキスト ボックス 408"/>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73268</xdr:rowOff>
    </xdr:from>
    <xdr:to>
      <xdr:col>41</xdr:col>
      <xdr:colOff>50800</xdr:colOff>
      <xdr:row>78</xdr:row>
      <xdr:rowOff>139700</xdr:rowOff>
    </xdr:to>
    <xdr:cxnSp macro="">
      <xdr:nvCxnSpPr>
        <xdr:cNvPr id="410" name="直線コネクタ 409"/>
        <xdr:cNvCxnSpPr/>
      </xdr:nvCxnSpPr>
      <xdr:spPr>
        <a:xfrm>
          <a:off x="6972300" y="13446368"/>
          <a:ext cx="889000" cy="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1" name="フローチャート: 判断 410"/>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2" name="テキスト ボックス 411"/>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3" name="フローチャート: 判断 412"/>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4" name="テキスト ボックス 413"/>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17349</xdr:rowOff>
    </xdr:from>
    <xdr:to>
      <xdr:col>55</xdr:col>
      <xdr:colOff>50800</xdr:colOff>
      <xdr:row>74</xdr:row>
      <xdr:rowOff>118949</xdr:rowOff>
    </xdr:to>
    <xdr:sp macro="" textlink="">
      <xdr:nvSpPr>
        <xdr:cNvPr id="420" name="楕円 419"/>
        <xdr:cNvSpPr/>
      </xdr:nvSpPr>
      <xdr:spPr>
        <a:xfrm>
          <a:off x="10426700" y="1270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40226</xdr:rowOff>
    </xdr:from>
    <xdr:ext cx="534377" cy="259045"/>
    <xdr:sp macro="" textlink="">
      <xdr:nvSpPr>
        <xdr:cNvPr id="421" name="普通建設事業費 （ うち新規整備　）該当値テキスト"/>
        <xdr:cNvSpPr txBox="1"/>
      </xdr:nvSpPr>
      <xdr:spPr>
        <a:xfrm>
          <a:off x="10528300" y="125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50243</xdr:rowOff>
    </xdr:from>
    <xdr:to>
      <xdr:col>50</xdr:col>
      <xdr:colOff>165100</xdr:colOff>
      <xdr:row>77</xdr:row>
      <xdr:rowOff>151843</xdr:rowOff>
    </xdr:to>
    <xdr:sp macro="" textlink="">
      <xdr:nvSpPr>
        <xdr:cNvPr id="422" name="楕円 421"/>
        <xdr:cNvSpPr/>
      </xdr:nvSpPr>
      <xdr:spPr>
        <a:xfrm>
          <a:off x="9588500" y="132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142970</xdr:rowOff>
    </xdr:from>
    <xdr:ext cx="469744" cy="259045"/>
    <xdr:sp macro="" textlink="">
      <xdr:nvSpPr>
        <xdr:cNvPr id="423" name="テキスト ボックス 422"/>
        <xdr:cNvSpPr txBox="1"/>
      </xdr:nvSpPr>
      <xdr:spPr>
        <a:xfrm>
          <a:off x="9404428" y="133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12845</xdr:rowOff>
    </xdr:from>
    <xdr:to>
      <xdr:col>46</xdr:col>
      <xdr:colOff>38100</xdr:colOff>
      <xdr:row>75</xdr:row>
      <xdr:rowOff>114445</xdr:rowOff>
    </xdr:to>
    <xdr:sp macro="" textlink="">
      <xdr:nvSpPr>
        <xdr:cNvPr id="424" name="楕円 423"/>
        <xdr:cNvSpPr/>
      </xdr:nvSpPr>
      <xdr:spPr>
        <a:xfrm>
          <a:off x="8699500" y="128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130972</xdr:rowOff>
    </xdr:from>
    <xdr:ext cx="534377" cy="259045"/>
    <xdr:sp macro="" textlink="">
      <xdr:nvSpPr>
        <xdr:cNvPr id="425" name="テキスト ボックス 424"/>
        <xdr:cNvSpPr txBox="1"/>
      </xdr:nvSpPr>
      <xdr:spPr>
        <a:xfrm>
          <a:off x="8483111" y="126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22468</xdr:rowOff>
    </xdr:from>
    <xdr:to>
      <xdr:col>36</xdr:col>
      <xdr:colOff>165100</xdr:colOff>
      <xdr:row>78</xdr:row>
      <xdr:rowOff>124068</xdr:rowOff>
    </xdr:to>
    <xdr:sp macro="" textlink="">
      <xdr:nvSpPr>
        <xdr:cNvPr id="428" name="楕円 427"/>
        <xdr:cNvSpPr/>
      </xdr:nvSpPr>
      <xdr:spPr>
        <a:xfrm>
          <a:off x="6921500" y="133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115195</xdr:rowOff>
    </xdr:from>
    <xdr:ext cx="469744" cy="259045"/>
    <xdr:sp macro="" textlink="">
      <xdr:nvSpPr>
        <xdr:cNvPr id="429" name="テキスト ボックス 428"/>
        <xdr:cNvSpPr txBox="1"/>
      </xdr:nvSpPr>
      <xdr:spPr>
        <a:xfrm>
          <a:off x="6737428" y="134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1" name="直線コネクタ 450"/>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2"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3" name="直線コネクタ 452"/>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4"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5" name="直線コネクタ 454"/>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15593</xdr:rowOff>
    </xdr:from>
    <xdr:to>
      <xdr:col>55</xdr:col>
      <xdr:colOff>0</xdr:colOff>
      <xdr:row>96</xdr:row>
      <xdr:rowOff>43642</xdr:rowOff>
    </xdr:to>
    <xdr:cxnSp macro="">
      <xdr:nvCxnSpPr>
        <xdr:cNvPr id="456" name="直線コネクタ 455"/>
        <xdr:cNvCxnSpPr/>
      </xdr:nvCxnSpPr>
      <xdr:spPr>
        <a:xfrm>
          <a:off x="9639300" y="16474793"/>
          <a:ext cx="8382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122041</xdr:rowOff>
    </xdr:from>
    <xdr:ext cx="534377" cy="259045"/>
    <xdr:sp macro="" textlink="">
      <xdr:nvSpPr>
        <xdr:cNvPr id="457" name="普通建設事業費 （ うち更新整備　）平均値テキスト"/>
        <xdr:cNvSpPr txBox="1"/>
      </xdr:nvSpPr>
      <xdr:spPr>
        <a:xfrm>
          <a:off x="10528300" y="16238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58" name="フローチャート: 判断 457"/>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97065</xdr:rowOff>
    </xdr:from>
    <xdr:to>
      <xdr:col>50</xdr:col>
      <xdr:colOff>114300</xdr:colOff>
      <xdr:row>96</xdr:row>
      <xdr:rowOff>15593</xdr:rowOff>
    </xdr:to>
    <xdr:cxnSp macro="">
      <xdr:nvCxnSpPr>
        <xdr:cNvPr id="459" name="直線コネクタ 458"/>
        <xdr:cNvCxnSpPr/>
      </xdr:nvCxnSpPr>
      <xdr:spPr>
        <a:xfrm>
          <a:off x="8750300" y="16384815"/>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0" name="フローチャート: 判断 459"/>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28901</xdr:rowOff>
    </xdr:from>
    <xdr:ext cx="534377" cy="259045"/>
    <xdr:sp macro="" textlink="">
      <xdr:nvSpPr>
        <xdr:cNvPr id="461" name="テキスト ボックス 460"/>
        <xdr:cNvSpPr txBox="1"/>
      </xdr:nvSpPr>
      <xdr:spPr>
        <a:xfrm>
          <a:off x="9372111" y="16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29927</xdr:rowOff>
    </xdr:from>
    <xdr:to>
      <xdr:col>45</xdr:col>
      <xdr:colOff>177800</xdr:colOff>
      <xdr:row>95</xdr:row>
      <xdr:rowOff>97065</xdr:rowOff>
    </xdr:to>
    <xdr:cxnSp macro="">
      <xdr:nvCxnSpPr>
        <xdr:cNvPr id="462" name="直線コネクタ 461"/>
        <xdr:cNvCxnSpPr/>
      </xdr:nvCxnSpPr>
      <xdr:spPr>
        <a:xfrm>
          <a:off x="7861300" y="16146227"/>
          <a:ext cx="889000" cy="2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3" name="フローチャート: 判断 462"/>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4" name="テキスト ボックス 463"/>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139036</xdr:rowOff>
    </xdr:from>
    <xdr:to>
      <xdr:col>41</xdr:col>
      <xdr:colOff>50800</xdr:colOff>
      <xdr:row>94</xdr:row>
      <xdr:rowOff>29927</xdr:rowOff>
    </xdr:to>
    <xdr:cxnSp macro="">
      <xdr:nvCxnSpPr>
        <xdr:cNvPr id="465" name="直線コネクタ 464"/>
        <xdr:cNvCxnSpPr/>
      </xdr:nvCxnSpPr>
      <xdr:spPr>
        <a:xfrm>
          <a:off x="6972300" y="15569536"/>
          <a:ext cx="889000" cy="5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6" name="フローチャート: 判断 465"/>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7" name="テキスト ボックス 466"/>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68" name="フローチャート: 判断 467"/>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69" name="テキスト ボックス 468"/>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164292</xdr:rowOff>
    </xdr:from>
    <xdr:to>
      <xdr:col>55</xdr:col>
      <xdr:colOff>50800</xdr:colOff>
      <xdr:row>96</xdr:row>
      <xdr:rowOff>94442</xdr:rowOff>
    </xdr:to>
    <xdr:sp macro="" textlink="">
      <xdr:nvSpPr>
        <xdr:cNvPr id="475" name="楕円 474"/>
        <xdr:cNvSpPr/>
      </xdr:nvSpPr>
      <xdr:spPr>
        <a:xfrm>
          <a:off x="10426700" y="16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142719</xdr:rowOff>
    </xdr:from>
    <xdr:ext cx="534377" cy="259045"/>
    <xdr:sp macro="" textlink="">
      <xdr:nvSpPr>
        <xdr:cNvPr id="476" name="普通建設事業費 （ うち更新整備　）該当値テキスト"/>
        <xdr:cNvSpPr txBox="1"/>
      </xdr:nvSpPr>
      <xdr:spPr>
        <a:xfrm>
          <a:off x="10528300" y="1643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136243</xdr:rowOff>
    </xdr:from>
    <xdr:to>
      <xdr:col>50</xdr:col>
      <xdr:colOff>165100</xdr:colOff>
      <xdr:row>96</xdr:row>
      <xdr:rowOff>66393</xdr:rowOff>
    </xdr:to>
    <xdr:sp macro="" textlink="">
      <xdr:nvSpPr>
        <xdr:cNvPr id="477" name="楕円 476"/>
        <xdr:cNvSpPr/>
      </xdr:nvSpPr>
      <xdr:spPr>
        <a:xfrm>
          <a:off x="9588500" y="1642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57520</xdr:rowOff>
    </xdr:from>
    <xdr:ext cx="534377" cy="259045"/>
    <xdr:sp macro="" textlink="">
      <xdr:nvSpPr>
        <xdr:cNvPr id="478" name="テキスト ボックス 477"/>
        <xdr:cNvSpPr txBox="1"/>
      </xdr:nvSpPr>
      <xdr:spPr>
        <a:xfrm>
          <a:off x="9372111" y="1651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46265</xdr:rowOff>
    </xdr:from>
    <xdr:to>
      <xdr:col>46</xdr:col>
      <xdr:colOff>38100</xdr:colOff>
      <xdr:row>95</xdr:row>
      <xdr:rowOff>147865</xdr:rowOff>
    </xdr:to>
    <xdr:sp macro="" textlink="">
      <xdr:nvSpPr>
        <xdr:cNvPr id="479" name="楕円 478"/>
        <xdr:cNvSpPr/>
      </xdr:nvSpPr>
      <xdr:spPr>
        <a:xfrm>
          <a:off x="8699500" y="1633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164392</xdr:rowOff>
    </xdr:from>
    <xdr:ext cx="534377" cy="259045"/>
    <xdr:sp macro="" textlink="">
      <xdr:nvSpPr>
        <xdr:cNvPr id="480" name="テキスト ボックス 479"/>
        <xdr:cNvSpPr txBox="1"/>
      </xdr:nvSpPr>
      <xdr:spPr>
        <a:xfrm>
          <a:off x="8483111" y="161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150577</xdr:rowOff>
    </xdr:from>
    <xdr:to>
      <xdr:col>41</xdr:col>
      <xdr:colOff>101600</xdr:colOff>
      <xdr:row>94</xdr:row>
      <xdr:rowOff>80727</xdr:rowOff>
    </xdr:to>
    <xdr:sp macro="" textlink="">
      <xdr:nvSpPr>
        <xdr:cNvPr id="481" name="楕円 480"/>
        <xdr:cNvSpPr/>
      </xdr:nvSpPr>
      <xdr:spPr>
        <a:xfrm>
          <a:off x="7810500" y="160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97254</xdr:rowOff>
    </xdr:from>
    <xdr:ext cx="534377" cy="259045"/>
    <xdr:sp macro="" textlink="">
      <xdr:nvSpPr>
        <xdr:cNvPr id="482" name="テキスト ボックス 481"/>
        <xdr:cNvSpPr txBox="1"/>
      </xdr:nvSpPr>
      <xdr:spPr>
        <a:xfrm>
          <a:off x="7594111" y="158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88236</xdr:rowOff>
    </xdr:from>
    <xdr:to>
      <xdr:col>36</xdr:col>
      <xdr:colOff>165100</xdr:colOff>
      <xdr:row>91</xdr:row>
      <xdr:rowOff>18386</xdr:rowOff>
    </xdr:to>
    <xdr:sp macro="" textlink="">
      <xdr:nvSpPr>
        <xdr:cNvPr id="483" name="楕円 482"/>
        <xdr:cNvSpPr/>
      </xdr:nvSpPr>
      <xdr:spPr>
        <a:xfrm>
          <a:off x="6921500" y="155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34913</xdr:rowOff>
    </xdr:from>
    <xdr:ext cx="534377" cy="259045"/>
    <xdr:sp macro="" textlink="">
      <xdr:nvSpPr>
        <xdr:cNvPr id="484" name="テキスト ボックス 483"/>
        <xdr:cNvSpPr txBox="1"/>
      </xdr:nvSpPr>
      <xdr:spPr>
        <a:xfrm>
          <a:off x="6705111" y="152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08" name="直線コネクタ 507"/>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1"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2" name="直線コネクタ 511"/>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159385</xdr:rowOff>
    </xdr:from>
    <xdr:to>
      <xdr:col>85</xdr:col>
      <xdr:colOff>127000</xdr:colOff>
      <xdr:row>38</xdr:row>
      <xdr:rowOff>164719</xdr:rowOff>
    </xdr:to>
    <xdr:cxnSp macro="">
      <xdr:nvCxnSpPr>
        <xdr:cNvPr id="513" name="直線コネクタ 512"/>
        <xdr:cNvCxnSpPr/>
      </xdr:nvCxnSpPr>
      <xdr:spPr>
        <a:xfrm>
          <a:off x="15481300" y="667448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4"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5" name="フローチャート: 判断 514"/>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143891</xdr:rowOff>
    </xdr:from>
    <xdr:to>
      <xdr:col>81</xdr:col>
      <xdr:colOff>50800</xdr:colOff>
      <xdr:row>38</xdr:row>
      <xdr:rowOff>159385</xdr:rowOff>
    </xdr:to>
    <xdr:cxnSp macro="">
      <xdr:nvCxnSpPr>
        <xdr:cNvPr id="516" name="直線コネクタ 515"/>
        <xdr:cNvCxnSpPr/>
      </xdr:nvCxnSpPr>
      <xdr:spPr>
        <a:xfrm>
          <a:off x="14592300" y="6487541"/>
          <a:ext cx="889000" cy="1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7" name="フローチャート: 判断 51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18" name="テキスト ボックス 517"/>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143891</xdr:rowOff>
    </xdr:from>
    <xdr:to>
      <xdr:col>76</xdr:col>
      <xdr:colOff>114300</xdr:colOff>
      <xdr:row>38</xdr:row>
      <xdr:rowOff>49276</xdr:rowOff>
    </xdr:to>
    <xdr:cxnSp macro="">
      <xdr:nvCxnSpPr>
        <xdr:cNvPr id="519" name="直線コネクタ 518"/>
        <xdr:cNvCxnSpPr/>
      </xdr:nvCxnSpPr>
      <xdr:spPr>
        <a:xfrm flipV="1">
          <a:off x="13703300" y="6487541"/>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0" name="フローチャート: 判断 519"/>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1" name="テキスト ボックス 520"/>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97028</xdr:rowOff>
    </xdr:from>
    <xdr:to>
      <xdr:col>71</xdr:col>
      <xdr:colOff>177800</xdr:colOff>
      <xdr:row>38</xdr:row>
      <xdr:rowOff>49276</xdr:rowOff>
    </xdr:to>
    <xdr:cxnSp macro="">
      <xdr:nvCxnSpPr>
        <xdr:cNvPr id="522" name="直線コネクタ 521"/>
        <xdr:cNvCxnSpPr/>
      </xdr:nvCxnSpPr>
      <xdr:spPr>
        <a:xfrm>
          <a:off x="12814300" y="6440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3" name="フローチャート: 判断 522"/>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4" name="テキスト ボックス 523"/>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5" name="フローチャート: 判断 524"/>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6" name="テキスト ボックス 525"/>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113919</xdr:rowOff>
    </xdr:from>
    <xdr:to>
      <xdr:col>85</xdr:col>
      <xdr:colOff>177800</xdr:colOff>
      <xdr:row>39</xdr:row>
      <xdr:rowOff>44069</xdr:rowOff>
    </xdr:to>
    <xdr:sp macro="" textlink="">
      <xdr:nvSpPr>
        <xdr:cNvPr id="532" name="楕円 531"/>
        <xdr:cNvSpPr/>
      </xdr:nvSpPr>
      <xdr:spPr>
        <a:xfrm>
          <a:off x="162687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54373</xdr:rowOff>
    </xdr:from>
    <xdr:ext cx="378565" cy="259045"/>
    <xdr:sp macro="" textlink="">
      <xdr:nvSpPr>
        <xdr:cNvPr id="533" name="災害復旧事業費該当値テキスト"/>
        <xdr:cNvSpPr txBox="1"/>
      </xdr:nvSpPr>
      <xdr:spPr>
        <a:xfrm>
          <a:off x="16370300"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108585</xdr:rowOff>
    </xdr:from>
    <xdr:to>
      <xdr:col>81</xdr:col>
      <xdr:colOff>101600</xdr:colOff>
      <xdr:row>39</xdr:row>
      <xdr:rowOff>38735</xdr:rowOff>
    </xdr:to>
    <xdr:sp macro="" textlink="">
      <xdr:nvSpPr>
        <xdr:cNvPr id="534" name="楕円 533"/>
        <xdr:cNvSpPr/>
      </xdr:nvSpPr>
      <xdr:spPr>
        <a:xfrm>
          <a:off x="15430500" y="66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29862</xdr:rowOff>
    </xdr:from>
    <xdr:ext cx="378565" cy="259045"/>
    <xdr:sp macro="" textlink="">
      <xdr:nvSpPr>
        <xdr:cNvPr id="535" name="テキスト ボックス 534"/>
        <xdr:cNvSpPr txBox="1"/>
      </xdr:nvSpPr>
      <xdr:spPr>
        <a:xfrm>
          <a:off x="15292017" y="6716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93091</xdr:rowOff>
    </xdr:from>
    <xdr:to>
      <xdr:col>76</xdr:col>
      <xdr:colOff>165100</xdr:colOff>
      <xdr:row>38</xdr:row>
      <xdr:rowOff>23240</xdr:rowOff>
    </xdr:to>
    <xdr:sp macro="" textlink="">
      <xdr:nvSpPr>
        <xdr:cNvPr id="536" name="楕円 535"/>
        <xdr:cNvSpPr/>
      </xdr:nvSpPr>
      <xdr:spPr>
        <a:xfrm>
          <a:off x="14541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39768</xdr:rowOff>
    </xdr:from>
    <xdr:ext cx="469744" cy="259045"/>
    <xdr:sp macro="" textlink="">
      <xdr:nvSpPr>
        <xdr:cNvPr id="537" name="テキスト ボックス 536"/>
        <xdr:cNvSpPr txBox="1"/>
      </xdr:nvSpPr>
      <xdr:spPr>
        <a:xfrm>
          <a:off x="14357428" y="621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169926</xdr:rowOff>
    </xdr:from>
    <xdr:to>
      <xdr:col>72</xdr:col>
      <xdr:colOff>38100</xdr:colOff>
      <xdr:row>38</xdr:row>
      <xdr:rowOff>100076</xdr:rowOff>
    </xdr:to>
    <xdr:sp macro="" textlink="">
      <xdr:nvSpPr>
        <xdr:cNvPr id="538" name="楕円 537"/>
        <xdr:cNvSpPr/>
      </xdr:nvSpPr>
      <xdr:spPr>
        <a:xfrm>
          <a:off x="136525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116603</xdr:rowOff>
    </xdr:from>
    <xdr:ext cx="469744" cy="259045"/>
    <xdr:sp macro="" textlink="">
      <xdr:nvSpPr>
        <xdr:cNvPr id="539" name="テキスト ボックス 538"/>
        <xdr:cNvSpPr txBox="1"/>
      </xdr:nvSpPr>
      <xdr:spPr>
        <a:xfrm>
          <a:off x="13468428" y="628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46228</xdr:rowOff>
    </xdr:from>
    <xdr:to>
      <xdr:col>67</xdr:col>
      <xdr:colOff>101600</xdr:colOff>
      <xdr:row>37</xdr:row>
      <xdr:rowOff>147828</xdr:rowOff>
    </xdr:to>
    <xdr:sp macro="" textlink="">
      <xdr:nvSpPr>
        <xdr:cNvPr id="540" name="楕円 539"/>
        <xdr:cNvSpPr/>
      </xdr:nvSpPr>
      <xdr:spPr>
        <a:xfrm>
          <a:off x="127635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164355</xdr:rowOff>
    </xdr:from>
    <xdr:ext cx="469744" cy="259045"/>
    <xdr:sp macro="" textlink="">
      <xdr:nvSpPr>
        <xdr:cNvPr id="541" name="テキスト ボックス 540"/>
        <xdr:cNvSpPr txBox="1"/>
      </xdr:nvSpPr>
      <xdr:spPr>
        <a:xfrm>
          <a:off x="12579428" y="616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4" name="直線コネクタ 613"/>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5"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6" name="直線コネクタ 615"/>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7"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18" name="直線コネクタ 617"/>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9322</xdr:rowOff>
    </xdr:from>
    <xdr:to>
      <xdr:col>85</xdr:col>
      <xdr:colOff>127000</xdr:colOff>
      <xdr:row>74</xdr:row>
      <xdr:rowOff>36982</xdr:rowOff>
    </xdr:to>
    <xdr:cxnSp macro="">
      <xdr:nvCxnSpPr>
        <xdr:cNvPr id="619" name="直線コネクタ 618"/>
        <xdr:cNvCxnSpPr/>
      </xdr:nvCxnSpPr>
      <xdr:spPr>
        <a:xfrm flipV="1">
          <a:off x="15481300" y="12696622"/>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0" name="公債費平均値テキスト"/>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1" name="フローチャート: 判断 620"/>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28810</xdr:rowOff>
    </xdr:from>
    <xdr:to>
      <xdr:col>81</xdr:col>
      <xdr:colOff>50800</xdr:colOff>
      <xdr:row>74</xdr:row>
      <xdr:rowOff>36982</xdr:rowOff>
    </xdr:to>
    <xdr:cxnSp macro="">
      <xdr:nvCxnSpPr>
        <xdr:cNvPr id="622" name="直線コネクタ 621"/>
        <xdr:cNvCxnSpPr/>
      </xdr:nvCxnSpPr>
      <xdr:spPr>
        <a:xfrm>
          <a:off x="14592300" y="12716110"/>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3" name="フローチャート: 判断 622"/>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4" name="テキスト ボックス 623"/>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28810</xdr:rowOff>
    </xdr:from>
    <xdr:to>
      <xdr:col>76</xdr:col>
      <xdr:colOff>114300</xdr:colOff>
      <xdr:row>74</xdr:row>
      <xdr:rowOff>42850</xdr:rowOff>
    </xdr:to>
    <xdr:cxnSp macro="">
      <xdr:nvCxnSpPr>
        <xdr:cNvPr id="625" name="直線コネクタ 624"/>
        <xdr:cNvCxnSpPr/>
      </xdr:nvCxnSpPr>
      <xdr:spPr>
        <a:xfrm flipV="1">
          <a:off x="13703300" y="12716110"/>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6" name="フローチャート: 判断 625"/>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7" name="テキスト ボックス 626"/>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42850</xdr:rowOff>
    </xdr:from>
    <xdr:to>
      <xdr:col>71</xdr:col>
      <xdr:colOff>177800</xdr:colOff>
      <xdr:row>74</xdr:row>
      <xdr:rowOff>55652</xdr:rowOff>
    </xdr:to>
    <xdr:cxnSp macro="">
      <xdr:nvCxnSpPr>
        <xdr:cNvPr id="628" name="直線コネクタ 627"/>
        <xdr:cNvCxnSpPr/>
      </xdr:nvCxnSpPr>
      <xdr:spPr>
        <a:xfrm flipV="1">
          <a:off x="12814300" y="1273015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29" name="フローチャート: 判断 628"/>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0" name="テキスト ボックス 629"/>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1" name="フローチャート: 判断 630"/>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2" name="テキスト ボックス 631"/>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129972</xdr:rowOff>
    </xdr:from>
    <xdr:to>
      <xdr:col>85</xdr:col>
      <xdr:colOff>177800</xdr:colOff>
      <xdr:row>74</xdr:row>
      <xdr:rowOff>60122</xdr:rowOff>
    </xdr:to>
    <xdr:sp macro="" textlink="">
      <xdr:nvSpPr>
        <xdr:cNvPr id="638" name="楕円 637"/>
        <xdr:cNvSpPr/>
      </xdr:nvSpPr>
      <xdr:spPr>
        <a:xfrm>
          <a:off x="16268700" y="1264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152849</xdr:rowOff>
    </xdr:from>
    <xdr:ext cx="534377" cy="259045"/>
    <xdr:sp macro="" textlink="">
      <xdr:nvSpPr>
        <xdr:cNvPr id="639" name="公債費該当値テキスト"/>
        <xdr:cNvSpPr txBox="1"/>
      </xdr:nvSpPr>
      <xdr:spPr>
        <a:xfrm>
          <a:off x="16370300" y="1249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157632</xdr:rowOff>
    </xdr:from>
    <xdr:to>
      <xdr:col>81</xdr:col>
      <xdr:colOff>101600</xdr:colOff>
      <xdr:row>74</xdr:row>
      <xdr:rowOff>87782</xdr:rowOff>
    </xdr:to>
    <xdr:sp macro="" textlink="">
      <xdr:nvSpPr>
        <xdr:cNvPr id="640" name="楕円 639"/>
        <xdr:cNvSpPr/>
      </xdr:nvSpPr>
      <xdr:spPr>
        <a:xfrm>
          <a:off x="15430500" y="126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104309</xdr:rowOff>
    </xdr:from>
    <xdr:ext cx="534377" cy="259045"/>
    <xdr:sp macro="" textlink="">
      <xdr:nvSpPr>
        <xdr:cNvPr id="641" name="テキスト ボックス 640"/>
        <xdr:cNvSpPr txBox="1"/>
      </xdr:nvSpPr>
      <xdr:spPr>
        <a:xfrm>
          <a:off x="15214111" y="1244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149460</xdr:rowOff>
    </xdr:from>
    <xdr:to>
      <xdr:col>76</xdr:col>
      <xdr:colOff>165100</xdr:colOff>
      <xdr:row>74</xdr:row>
      <xdr:rowOff>79610</xdr:rowOff>
    </xdr:to>
    <xdr:sp macro="" textlink="">
      <xdr:nvSpPr>
        <xdr:cNvPr id="642" name="楕円 641"/>
        <xdr:cNvSpPr/>
      </xdr:nvSpPr>
      <xdr:spPr>
        <a:xfrm>
          <a:off x="14541500" y="126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96137</xdr:rowOff>
    </xdr:from>
    <xdr:ext cx="534377" cy="259045"/>
    <xdr:sp macro="" textlink="">
      <xdr:nvSpPr>
        <xdr:cNvPr id="643" name="テキスト ボックス 642"/>
        <xdr:cNvSpPr txBox="1"/>
      </xdr:nvSpPr>
      <xdr:spPr>
        <a:xfrm>
          <a:off x="14325111" y="1244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163500</xdr:rowOff>
    </xdr:from>
    <xdr:to>
      <xdr:col>72</xdr:col>
      <xdr:colOff>38100</xdr:colOff>
      <xdr:row>74</xdr:row>
      <xdr:rowOff>93650</xdr:rowOff>
    </xdr:to>
    <xdr:sp macro="" textlink="">
      <xdr:nvSpPr>
        <xdr:cNvPr id="644" name="楕円 643"/>
        <xdr:cNvSpPr/>
      </xdr:nvSpPr>
      <xdr:spPr>
        <a:xfrm>
          <a:off x="13652500" y="126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110177</xdr:rowOff>
    </xdr:from>
    <xdr:ext cx="534377" cy="259045"/>
    <xdr:sp macro="" textlink="">
      <xdr:nvSpPr>
        <xdr:cNvPr id="645" name="テキスト ボックス 644"/>
        <xdr:cNvSpPr txBox="1"/>
      </xdr:nvSpPr>
      <xdr:spPr>
        <a:xfrm>
          <a:off x="13436111" y="12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4852</xdr:rowOff>
    </xdr:from>
    <xdr:to>
      <xdr:col>67</xdr:col>
      <xdr:colOff>101600</xdr:colOff>
      <xdr:row>74</xdr:row>
      <xdr:rowOff>106452</xdr:rowOff>
    </xdr:to>
    <xdr:sp macro="" textlink="">
      <xdr:nvSpPr>
        <xdr:cNvPr id="646" name="楕円 645"/>
        <xdr:cNvSpPr/>
      </xdr:nvSpPr>
      <xdr:spPr>
        <a:xfrm>
          <a:off x="12763500" y="126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122979</xdr:rowOff>
    </xdr:from>
    <xdr:ext cx="534377" cy="259045"/>
    <xdr:sp macro="" textlink="">
      <xdr:nvSpPr>
        <xdr:cNvPr id="647" name="テキスト ボックス 646"/>
        <xdr:cNvSpPr txBox="1"/>
      </xdr:nvSpPr>
      <xdr:spPr>
        <a:xfrm>
          <a:off x="12547111" y="124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3" name="直線コネクタ 672"/>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4"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5" name="直線コネクタ 674"/>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6"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7" name="直線コネクタ 676"/>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40095</xdr:rowOff>
    </xdr:from>
    <xdr:to>
      <xdr:col>85</xdr:col>
      <xdr:colOff>127000</xdr:colOff>
      <xdr:row>99</xdr:row>
      <xdr:rowOff>90377</xdr:rowOff>
    </xdr:to>
    <xdr:cxnSp macro="">
      <xdr:nvCxnSpPr>
        <xdr:cNvPr id="678" name="直線コネクタ 677"/>
        <xdr:cNvCxnSpPr/>
      </xdr:nvCxnSpPr>
      <xdr:spPr>
        <a:xfrm>
          <a:off x="15481300" y="17013645"/>
          <a:ext cx="838200" cy="5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79"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0" name="フローチャート: 判断 679"/>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40095</xdr:rowOff>
    </xdr:from>
    <xdr:to>
      <xdr:col>81</xdr:col>
      <xdr:colOff>50800</xdr:colOff>
      <xdr:row>99</xdr:row>
      <xdr:rowOff>91999</xdr:rowOff>
    </xdr:to>
    <xdr:cxnSp macro="">
      <xdr:nvCxnSpPr>
        <xdr:cNvPr id="681" name="直線コネクタ 680"/>
        <xdr:cNvCxnSpPr/>
      </xdr:nvCxnSpPr>
      <xdr:spPr>
        <a:xfrm flipV="1">
          <a:off x="14592300" y="17013645"/>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2" name="フローチャート: 判断 681"/>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3" name="テキスト ボックス 682"/>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82964</xdr:rowOff>
    </xdr:from>
    <xdr:to>
      <xdr:col>76</xdr:col>
      <xdr:colOff>114300</xdr:colOff>
      <xdr:row>99</xdr:row>
      <xdr:rowOff>91999</xdr:rowOff>
    </xdr:to>
    <xdr:cxnSp macro="">
      <xdr:nvCxnSpPr>
        <xdr:cNvPr id="684" name="直線コネクタ 683"/>
        <xdr:cNvCxnSpPr/>
      </xdr:nvCxnSpPr>
      <xdr:spPr>
        <a:xfrm>
          <a:off x="13703300" y="1705651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5" name="フローチャート: 判断 684"/>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6" name="テキスト ボックス 685"/>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82964</xdr:rowOff>
    </xdr:from>
    <xdr:to>
      <xdr:col>71</xdr:col>
      <xdr:colOff>177800</xdr:colOff>
      <xdr:row>99</xdr:row>
      <xdr:rowOff>93207</xdr:rowOff>
    </xdr:to>
    <xdr:cxnSp macro="">
      <xdr:nvCxnSpPr>
        <xdr:cNvPr id="687" name="直線コネクタ 686"/>
        <xdr:cNvCxnSpPr/>
      </xdr:nvCxnSpPr>
      <xdr:spPr>
        <a:xfrm flipV="1">
          <a:off x="12814300" y="17056514"/>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88" name="フローチャート: 判断 687"/>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89" name="テキスト ボックス 688"/>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0" name="フローチャート: 判断 689"/>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1" name="テキスト ボックス 690"/>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39577</xdr:rowOff>
    </xdr:from>
    <xdr:to>
      <xdr:col>85</xdr:col>
      <xdr:colOff>177800</xdr:colOff>
      <xdr:row>99</xdr:row>
      <xdr:rowOff>141177</xdr:rowOff>
    </xdr:to>
    <xdr:sp macro="" textlink="">
      <xdr:nvSpPr>
        <xdr:cNvPr id="697" name="楕円 696"/>
        <xdr:cNvSpPr/>
      </xdr:nvSpPr>
      <xdr:spPr>
        <a:xfrm>
          <a:off x="16268700" y="170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125954</xdr:rowOff>
    </xdr:from>
    <xdr:ext cx="378565" cy="259045"/>
    <xdr:sp macro="" textlink="">
      <xdr:nvSpPr>
        <xdr:cNvPr id="698" name="積立金該当値テキスト"/>
        <xdr:cNvSpPr txBox="1"/>
      </xdr:nvSpPr>
      <xdr:spPr>
        <a:xfrm>
          <a:off x="16370300" y="1692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160745</xdr:rowOff>
    </xdr:from>
    <xdr:to>
      <xdr:col>81</xdr:col>
      <xdr:colOff>101600</xdr:colOff>
      <xdr:row>99</xdr:row>
      <xdr:rowOff>90895</xdr:rowOff>
    </xdr:to>
    <xdr:sp macro="" textlink="">
      <xdr:nvSpPr>
        <xdr:cNvPr id="699" name="楕円 698"/>
        <xdr:cNvSpPr/>
      </xdr:nvSpPr>
      <xdr:spPr>
        <a:xfrm>
          <a:off x="15430500" y="169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82022</xdr:rowOff>
    </xdr:from>
    <xdr:ext cx="469744" cy="259045"/>
    <xdr:sp macro="" textlink="">
      <xdr:nvSpPr>
        <xdr:cNvPr id="700" name="テキスト ボックス 699"/>
        <xdr:cNvSpPr txBox="1"/>
      </xdr:nvSpPr>
      <xdr:spPr>
        <a:xfrm>
          <a:off x="15246428" y="1705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41199</xdr:rowOff>
    </xdr:from>
    <xdr:to>
      <xdr:col>76</xdr:col>
      <xdr:colOff>165100</xdr:colOff>
      <xdr:row>99</xdr:row>
      <xdr:rowOff>142799</xdr:rowOff>
    </xdr:to>
    <xdr:sp macro="" textlink="">
      <xdr:nvSpPr>
        <xdr:cNvPr id="701" name="楕円 700"/>
        <xdr:cNvSpPr/>
      </xdr:nvSpPr>
      <xdr:spPr>
        <a:xfrm>
          <a:off x="14541500" y="170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133926</xdr:rowOff>
    </xdr:from>
    <xdr:ext cx="378565" cy="259045"/>
    <xdr:sp macro="" textlink="">
      <xdr:nvSpPr>
        <xdr:cNvPr id="702" name="テキスト ボックス 701"/>
        <xdr:cNvSpPr txBox="1"/>
      </xdr:nvSpPr>
      <xdr:spPr>
        <a:xfrm>
          <a:off x="14403017" y="1710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32164</xdr:rowOff>
    </xdr:from>
    <xdr:to>
      <xdr:col>72</xdr:col>
      <xdr:colOff>38100</xdr:colOff>
      <xdr:row>99</xdr:row>
      <xdr:rowOff>133764</xdr:rowOff>
    </xdr:to>
    <xdr:sp macro="" textlink="">
      <xdr:nvSpPr>
        <xdr:cNvPr id="703" name="楕円 702"/>
        <xdr:cNvSpPr/>
      </xdr:nvSpPr>
      <xdr:spPr>
        <a:xfrm>
          <a:off x="13652500" y="170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124891</xdr:rowOff>
    </xdr:from>
    <xdr:ext cx="469744" cy="259045"/>
    <xdr:sp macro="" textlink="">
      <xdr:nvSpPr>
        <xdr:cNvPr id="704" name="テキスト ボックス 703"/>
        <xdr:cNvSpPr txBox="1"/>
      </xdr:nvSpPr>
      <xdr:spPr>
        <a:xfrm>
          <a:off x="13468428" y="170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42407</xdr:rowOff>
    </xdr:from>
    <xdr:to>
      <xdr:col>67</xdr:col>
      <xdr:colOff>101600</xdr:colOff>
      <xdr:row>99</xdr:row>
      <xdr:rowOff>144007</xdr:rowOff>
    </xdr:to>
    <xdr:sp macro="" textlink="">
      <xdr:nvSpPr>
        <xdr:cNvPr id="705" name="楕円 704"/>
        <xdr:cNvSpPr/>
      </xdr:nvSpPr>
      <xdr:spPr>
        <a:xfrm>
          <a:off x="12763500" y="170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135134</xdr:rowOff>
    </xdr:from>
    <xdr:ext cx="378565" cy="259045"/>
    <xdr:sp macro="" textlink="">
      <xdr:nvSpPr>
        <xdr:cNvPr id="706" name="テキスト ボックス 705"/>
        <xdr:cNvSpPr txBox="1"/>
      </xdr:nvSpPr>
      <xdr:spPr>
        <a:xfrm>
          <a:off x="12625017" y="17108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128575</xdr:rowOff>
    </xdr:from>
    <xdr:to>
      <xdr:col>116</xdr:col>
      <xdr:colOff>62864</xdr:colOff>
      <xdr:row>39</xdr:row>
      <xdr:rowOff>44450</xdr:rowOff>
    </xdr:to>
    <xdr:cxnSp macro="">
      <xdr:nvCxnSpPr>
        <xdr:cNvPr id="730" name="直線コネクタ 729"/>
        <xdr:cNvCxnSpPr/>
      </xdr:nvCxnSpPr>
      <xdr:spPr>
        <a:xfrm flipV="1">
          <a:off x="22159595" y="6129325"/>
          <a:ext cx="1269" cy="601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75252</xdr:rowOff>
    </xdr:from>
    <xdr:ext cx="469744" cy="259045"/>
    <xdr:sp macro="" textlink="">
      <xdr:nvSpPr>
        <xdr:cNvPr id="733" name="投資及び出資金最大値テキスト"/>
        <xdr:cNvSpPr txBox="1"/>
      </xdr:nvSpPr>
      <xdr:spPr>
        <a:xfrm>
          <a:off x="22212300" y="590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128575</xdr:rowOff>
    </xdr:from>
    <xdr:to>
      <xdr:col>116</xdr:col>
      <xdr:colOff>152400</xdr:colOff>
      <xdr:row>35</xdr:row>
      <xdr:rowOff>128575</xdr:rowOff>
    </xdr:to>
    <xdr:cxnSp macro="">
      <xdr:nvCxnSpPr>
        <xdr:cNvPr id="734" name="直線コネクタ 733"/>
        <xdr:cNvCxnSpPr/>
      </xdr:nvCxnSpPr>
      <xdr:spPr>
        <a:xfrm>
          <a:off x="22072600" y="612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43764</xdr:rowOff>
    </xdr:from>
    <xdr:to>
      <xdr:col>116</xdr:col>
      <xdr:colOff>63500</xdr:colOff>
      <xdr:row>39</xdr:row>
      <xdr:rowOff>44450</xdr:rowOff>
    </xdr:to>
    <xdr:cxnSp macro="">
      <xdr:nvCxnSpPr>
        <xdr:cNvPr id="735" name="直線コネクタ 734"/>
        <xdr:cNvCxnSpPr/>
      </xdr:nvCxnSpPr>
      <xdr:spPr>
        <a:xfrm flipV="1">
          <a:off x="21323300" y="673031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124807</xdr:rowOff>
    </xdr:from>
    <xdr:ext cx="378565" cy="259045"/>
    <xdr:sp macro="" textlink="">
      <xdr:nvSpPr>
        <xdr:cNvPr id="736" name="投資及び出資金平均値テキスト"/>
        <xdr:cNvSpPr txBox="1"/>
      </xdr:nvSpPr>
      <xdr:spPr>
        <a:xfrm>
          <a:off x="22212300" y="6468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101930</xdr:rowOff>
    </xdr:from>
    <xdr:to>
      <xdr:col>116</xdr:col>
      <xdr:colOff>114300</xdr:colOff>
      <xdr:row>39</xdr:row>
      <xdr:rowOff>32080</xdr:rowOff>
    </xdr:to>
    <xdr:sp macro="" textlink="">
      <xdr:nvSpPr>
        <xdr:cNvPr id="737" name="フローチャート: 判断 736"/>
        <xdr:cNvSpPr/>
      </xdr:nvSpPr>
      <xdr:spPr>
        <a:xfrm>
          <a:off x="22110700" y="66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19304</xdr:rowOff>
    </xdr:from>
    <xdr:to>
      <xdr:col>111</xdr:col>
      <xdr:colOff>177800</xdr:colOff>
      <xdr:row>39</xdr:row>
      <xdr:rowOff>44450</xdr:rowOff>
    </xdr:to>
    <xdr:cxnSp macro="">
      <xdr:nvCxnSpPr>
        <xdr:cNvPr id="738" name="直線コネクタ 737"/>
        <xdr:cNvCxnSpPr/>
      </xdr:nvCxnSpPr>
      <xdr:spPr>
        <a:xfrm>
          <a:off x="20434300" y="670585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92253</xdr:rowOff>
    </xdr:from>
    <xdr:to>
      <xdr:col>112</xdr:col>
      <xdr:colOff>38100</xdr:colOff>
      <xdr:row>39</xdr:row>
      <xdr:rowOff>22403</xdr:rowOff>
    </xdr:to>
    <xdr:sp macro="" textlink="">
      <xdr:nvSpPr>
        <xdr:cNvPr id="739" name="フローチャート: 判断 738"/>
        <xdr:cNvSpPr/>
      </xdr:nvSpPr>
      <xdr:spPr>
        <a:xfrm>
          <a:off x="21272500" y="66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38930</xdr:rowOff>
    </xdr:from>
    <xdr:ext cx="378565" cy="259045"/>
    <xdr:sp macro="" textlink="">
      <xdr:nvSpPr>
        <xdr:cNvPr id="740" name="テキスト ボックス 739"/>
        <xdr:cNvSpPr txBox="1"/>
      </xdr:nvSpPr>
      <xdr:spPr>
        <a:xfrm>
          <a:off x="21134017" y="638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90551</xdr:rowOff>
    </xdr:from>
    <xdr:to>
      <xdr:col>107</xdr:col>
      <xdr:colOff>50800</xdr:colOff>
      <xdr:row>39</xdr:row>
      <xdr:rowOff>19304</xdr:rowOff>
    </xdr:to>
    <xdr:cxnSp macro="">
      <xdr:nvCxnSpPr>
        <xdr:cNvPr id="741" name="直線コネクタ 740"/>
        <xdr:cNvCxnSpPr/>
      </xdr:nvCxnSpPr>
      <xdr:spPr>
        <a:xfrm>
          <a:off x="19545300" y="6605651"/>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85395</xdr:rowOff>
    </xdr:from>
    <xdr:to>
      <xdr:col>107</xdr:col>
      <xdr:colOff>101600</xdr:colOff>
      <xdr:row>39</xdr:row>
      <xdr:rowOff>15545</xdr:rowOff>
    </xdr:to>
    <xdr:sp macro="" textlink="">
      <xdr:nvSpPr>
        <xdr:cNvPr id="742" name="フローチャート: 判断 741"/>
        <xdr:cNvSpPr/>
      </xdr:nvSpPr>
      <xdr:spPr>
        <a:xfrm>
          <a:off x="20383500" y="66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32072</xdr:rowOff>
    </xdr:from>
    <xdr:ext cx="469744" cy="259045"/>
    <xdr:sp macro="" textlink="">
      <xdr:nvSpPr>
        <xdr:cNvPr id="743" name="テキスト ボックス 742"/>
        <xdr:cNvSpPr txBox="1"/>
      </xdr:nvSpPr>
      <xdr:spPr>
        <a:xfrm>
          <a:off x="20199428" y="63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140233</xdr:rowOff>
    </xdr:from>
    <xdr:to>
      <xdr:col>102</xdr:col>
      <xdr:colOff>114300</xdr:colOff>
      <xdr:row>38</xdr:row>
      <xdr:rowOff>90551</xdr:rowOff>
    </xdr:to>
    <xdr:cxnSp macro="">
      <xdr:nvCxnSpPr>
        <xdr:cNvPr id="744" name="直線コネクタ 743"/>
        <xdr:cNvCxnSpPr/>
      </xdr:nvCxnSpPr>
      <xdr:spPr>
        <a:xfrm>
          <a:off x="18656300" y="5455183"/>
          <a:ext cx="889000" cy="1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103987</xdr:rowOff>
    </xdr:from>
    <xdr:to>
      <xdr:col>102</xdr:col>
      <xdr:colOff>165100</xdr:colOff>
      <xdr:row>39</xdr:row>
      <xdr:rowOff>34137</xdr:rowOff>
    </xdr:to>
    <xdr:sp macro="" textlink="">
      <xdr:nvSpPr>
        <xdr:cNvPr id="745" name="フローチャート: 判断 744"/>
        <xdr:cNvSpPr/>
      </xdr:nvSpPr>
      <xdr:spPr>
        <a:xfrm>
          <a:off x="19494500" y="661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25264</xdr:rowOff>
    </xdr:from>
    <xdr:ext cx="378565" cy="259045"/>
    <xdr:sp macro="" textlink="">
      <xdr:nvSpPr>
        <xdr:cNvPr id="746" name="テキスト ボックス 745"/>
        <xdr:cNvSpPr txBox="1"/>
      </xdr:nvSpPr>
      <xdr:spPr>
        <a:xfrm>
          <a:off x="19356017" y="6711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89738</xdr:rowOff>
    </xdr:from>
    <xdr:to>
      <xdr:col>98</xdr:col>
      <xdr:colOff>38100</xdr:colOff>
      <xdr:row>39</xdr:row>
      <xdr:rowOff>19888</xdr:rowOff>
    </xdr:to>
    <xdr:sp macro="" textlink="">
      <xdr:nvSpPr>
        <xdr:cNvPr id="747" name="フローチャート: 判断 746"/>
        <xdr:cNvSpPr/>
      </xdr:nvSpPr>
      <xdr:spPr>
        <a:xfrm>
          <a:off x="186055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11015</xdr:rowOff>
    </xdr:from>
    <xdr:ext cx="378565" cy="259045"/>
    <xdr:sp macro="" textlink="">
      <xdr:nvSpPr>
        <xdr:cNvPr id="748" name="テキスト ボックス 747"/>
        <xdr:cNvSpPr txBox="1"/>
      </xdr:nvSpPr>
      <xdr:spPr>
        <a:xfrm>
          <a:off x="18467017" y="6697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164414</xdr:rowOff>
    </xdr:from>
    <xdr:to>
      <xdr:col>116</xdr:col>
      <xdr:colOff>114300</xdr:colOff>
      <xdr:row>39</xdr:row>
      <xdr:rowOff>94564</xdr:rowOff>
    </xdr:to>
    <xdr:sp macro="" textlink="">
      <xdr:nvSpPr>
        <xdr:cNvPr id="754" name="楕円 753"/>
        <xdr:cNvSpPr/>
      </xdr:nvSpPr>
      <xdr:spPr>
        <a:xfrm>
          <a:off x="22110700" y="66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80357</xdr:rowOff>
    </xdr:from>
    <xdr:ext cx="249299" cy="259045"/>
    <xdr:sp macro="" textlink="">
      <xdr:nvSpPr>
        <xdr:cNvPr id="755" name="投資及び出資金該当値テキスト"/>
        <xdr:cNvSpPr txBox="1"/>
      </xdr:nvSpPr>
      <xdr:spPr>
        <a:xfrm>
          <a:off x="22212300" y="65954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139954</xdr:rowOff>
    </xdr:from>
    <xdr:to>
      <xdr:col>107</xdr:col>
      <xdr:colOff>101600</xdr:colOff>
      <xdr:row>39</xdr:row>
      <xdr:rowOff>70104</xdr:rowOff>
    </xdr:to>
    <xdr:sp macro="" textlink="">
      <xdr:nvSpPr>
        <xdr:cNvPr id="758" name="楕円 757"/>
        <xdr:cNvSpPr/>
      </xdr:nvSpPr>
      <xdr:spPr>
        <a:xfrm>
          <a:off x="20383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59" name="テキスト ボックス 758"/>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39751</xdr:rowOff>
    </xdr:from>
    <xdr:to>
      <xdr:col>102</xdr:col>
      <xdr:colOff>165100</xdr:colOff>
      <xdr:row>38</xdr:row>
      <xdr:rowOff>141351</xdr:rowOff>
    </xdr:to>
    <xdr:sp macro="" textlink="">
      <xdr:nvSpPr>
        <xdr:cNvPr id="760" name="楕円 759"/>
        <xdr:cNvSpPr/>
      </xdr:nvSpPr>
      <xdr:spPr>
        <a:xfrm>
          <a:off x="19494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157878</xdr:rowOff>
    </xdr:from>
    <xdr:ext cx="469744" cy="259045"/>
    <xdr:sp macro="" textlink="">
      <xdr:nvSpPr>
        <xdr:cNvPr id="761" name="テキスト ボックス 760"/>
        <xdr:cNvSpPr txBox="1"/>
      </xdr:nvSpPr>
      <xdr:spPr>
        <a:xfrm>
          <a:off x="19310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89433</xdr:rowOff>
    </xdr:from>
    <xdr:to>
      <xdr:col>98</xdr:col>
      <xdr:colOff>38100</xdr:colOff>
      <xdr:row>32</xdr:row>
      <xdr:rowOff>19583</xdr:rowOff>
    </xdr:to>
    <xdr:sp macro="" textlink="">
      <xdr:nvSpPr>
        <xdr:cNvPr id="762" name="楕円 761"/>
        <xdr:cNvSpPr/>
      </xdr:nvSpPr>
      <xdr:spPr>
        <a:xfrm>
          <a:off x="18605500" y="54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36110</xdr:rowOff>
    </xdr:from>
    <xdr:ext cx="534377" cy="259045"/>
    <xdr:sp macro="" textlink="">
      <xdr:nvSpPr>
        <xdr:cNvPr id="763" name="テキスト ボックス 762"/>
        <xdr:cNvSpPr txBox="1"/>
      </xdr:nvSpPr>
      <xdr:spPr>
        <a:xfrm>
          <a:off x="18389111" y="517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7" name="直線コネクタ 786"/>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0"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1" name="直線コネクタ 790"/>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30334</xdr:rowOff>
    </xdr:from>
    <xdr:to>
      <xdr:col>116</xdr:col>
      <xdr:colOff>63500</xdr:colOff>
      <xdr:row>59</xdr:row>
      <xdr:rowOff>44450</xdr:rowOff>
    </xdr:to>
    <xdr:cxnSp macro="">
      <xdr:nvCxnSpPr>
        <xdr:cNvPr id="792" name="直線コネクタ 791"/>
        <xdr:cNvCxnSpPr/>
      </xdr:nvCxnSpPr>
      <xdr:spPr>
        <a:xfrm>
          <a:off x="21323300" y="9974434"/>
          <a:ext cx="838200" cy="18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3"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4" name="フローチャート: 判断 793"/>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30334</xdr:rowOff>
    </xdr:from>
    <xdr:to>
      <xdr:col>111</xdr:col>
      <xdr:colOff>177800</xdr:colOff>
      <xdr:row>59</xdr:row>
      <xdr:rowOff>43535</xdr:rowOff>
    </xdr:to>
    <xdr:cxnSp macro="">
      <xdr:nvCxnSpPr>
        <xdr:cNvPr id="795" name="直線コネクタ 794"/>
        <xdr:cNvCxnSpPr/>
      </xdr:nvCxnSpPr>
      <xdr:spPr>
        <a:xfrm flipV="1">
          <a:off x="20434300" y="9974434"/>
          <a:ext cx="889000" cy="18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6" name="フローチャート: 判断 795"/>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2081</xdr:rowOff>
    </xdr:from>
    <xdr:ext cx="469744" cy="259045"/>
    <xdr:sp macro="" textlink="">
      <xdr:nvSpPr>
        <xdr:cNvPr id="797" name="テキスト ボックス 796"/>
        <xdr:cNvSpPr txBox="1"/>
      </xdr:nvSpPr>
      <xdr:spPr>
        <a:xfrm>
          <a:off x="21088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43535</xdr:rowOff>
    </xdr:from>
    <xdr:to>
      <xdr:col>107</xdr:col>
      <xdr:colOff>50800</xdr:colOff>
      <xdr:row>59</xdr:row>
      <xdr:rowOff>44450</xdr:rowOff>
    </xdr:to>
    <xdr:cxnSp macro="">
      <xdr:nvCxnSpPr>
        <xdr:cNvPr id="798" name="直線コネクタ 797"/>
        <xdr:cNvCxnSpPr/>
      </xdr:nvCxnSpPr>
      <xdr:spPr>
        <a:xfrm flipV="1">
          <a:off x="19545300" y="10159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799" name="フローチャート: 判断 798"/>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0" name="テキスト ボックス 799"/>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44145</xdr:rowOff>
    </xdr:from>
    <xdr:to>
      <xdr:col>102</xdr:col>
      <xdr:colOff>114300</xdr:colOff>
      <xdr:row>59</xdr:row>
      <xdr:rowOff>44450</xdr:rowOff>
    </xdr:to>
    <xdr:cxnSp macro="">
      <xdr:nvCxnSpPr>
        <xdr:cNvPr id="801" name="直線コネクタ 800"/>
        <xdr:cNvCxnSpPr/>
      </xdr:nvCxnSpPr>
      <xdr:spPr>
        <a:xfrm>
          <a:off x="18656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2" name="フローチャート: 判断 801"/>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3" name="テキスト ボックス 802"/>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4" name="フローチャート: 判断 803"/>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5" name="テキスト ボックス 804"/>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150984</xdr:rowOff>
    </xdr:from>
    <xdr:to>
      <xdr:col>112</xdr:col>
      <xdr:colOff>38100</xdr:colOff>
      <xdr:row>58</xdr:row>
      <xdr:rowOff>81134</xdr:rowOff>
    </xdr:to>
    <xdr:sp macro="" textlink="">
      <xdr:nvSpPr>
        <xdr:cNvPr id="813" name="楕円 812"/>
        <xdr:cNvSpPr/>
      </xdr:nvSpPr>
      <xdr:spPr>
        <a:xfrm>
          <a:off x="21272500" y="9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97661</xdr:rowOff>
    </xdr:from>
    <xdr:ext cx="469744" cy="259045"/>
    <xdr:sp macro="" textlink="">
      <xdr:nvSpPr>
        <xdr:cNvPr id="814" name="テキスト ボックス 813"/>
        <xdr:cNvSpPr txBox="1"/>
      </xdr:nvSpPr>
      <xdr:spPr>
        <a:xfrm>
          <a:off x="21088428" y="969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164185</xdr:rowOff>
    </xdr:from>
    <xdr:to>
      <xdr:col>107</xdr:col>
      <xdr:colOff>101600</xdr:colOff>
      <xdr:row>59</xdr:row>
      <xdr:rowOff>94335</xdr:rowOff>
    </xdr:to>
    <xdr:sp macro="" textlink="">
      <xdr:nvSpPr>
        <xdr:cNvPr id="815" name="楕円 814"/>
        <xdr:cNvSpPr/>
      </xdr:nvSpPr>
      <xdr:spPr>
        <a:xfrm>
          <a:off x="20383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85462</xdr:rowOff>
    </xdr:from>
    <xdr:ext cx="313932" cy="259045"/>
    <xdr:sp macro="" textlink="">
      <xdr:nvSpPr>
        <xdr:cNvPr id="816" name="テキスト ボックス 815"/>
        <xdr:cNvSpPr txBox="1"/>
      </xdr:nvSpPr>
      <xdr:spPr>
        <a:xfrm>
          <a:off x="20277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19" name="楕円 818"/>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86072</xdr:rowOff>
    </xdr:from>
    <xdr:ext cx="313932" cy="259045"/>
    <xdr:sp macro="" textlink="">
      <xdr:nvSpPr>
        <xdr:cNvPr id="820" name="テキスト ボックス 819"/>
        <xdr:cNvSpPr txBox="1"/>
      </xdr:nvSpPr>
      <xdr:spPr>
        <a:xfrm>
          <a:off x="18499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5" name="直線コネクタ 844"/>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6"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7" name="直線コネクタ 846"/>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48"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49" name="直線コネクタ 848"/>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85065</xdr:rowOff>
    </xdr:from>
    <xdr:to>
      <xdr:col>116</xdr:col>
      <xdr:colOff>63500</xdr:colOff>
      <xdr:row>74</xdr:row>
      <xdr:rowOff>116001</xdr:rowOff>
    </xdr:to>
    <xdr:cxnSp macro="">
      <xdr:nvCxnSpPr>
        <xdr:cNvPr id="850" name="直線コネクタ 849"/>
        <xdr:cNvCxnSpPr/>
      </xdr:nvCxnSpPr>
      <xdr:spPr>
        <a:xfrm flipV="1">
          <a:off x="21323300" y="12772365"/>
          <a:ext cx="838200" cy="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1" name="繰出金平均値テキスト"/>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2" name="フローチャート: 判断 851"/>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116001</xdr:rowOff>
    </xdr:from>
    <xdr:to>
      <xdr:col>111</xdr:col>
      <xdr:colOff>177800</xdr:colOff>
      <xdr:row>74</xdr:row>
      <xdr:rowOff>135890</xdr:rowOff>
    </xdr:to>
    <xdr:cxnSp macro="">
      <xdr:nvCxnSpPr>
        <xdr:cNvPr id="853" name="直線コネクタ 852"/>
        <xdr:cNvCxnSpPr/>
      </xdr:nvCxnSpPr>
      <xdr:spPr>
        <a:xfrm flipV="1">
          <a:off x="20434300" y="12803301"/>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4" name="フローチャート: 判断 853"/>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5" name="テキスト ボックス 854"/>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135890</xdr:rowOff>
    </xdr:from>
    <xdr:to>
      <xdr:col>107</xdr:col>
      <xdr:colOff>50800</xdr:colOff>
      <xdr:row>75</xdr:row>
      <xdr:rowOff>46622</xdr:rowOff>
    </xdr:to>
    <xdr:cxnSp macro="">
      <xdr:nvCxnSpPr>
        <xdr:cNvPr id="856" name="直線コネクタ 855"/>
        <xdr:cNvCxnSpPr/>
      </xdr:nvCxnSpPr>
      <xdr:spPr>
        <a:xfrm flipV="1">
          <a:off x="19545300" y="12823190"/>
          <a:ext cx="889000" cy="8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7" name="フローチャート: 判断 856"/>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58" name="テキスト ボックス 857"/>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46622</xdr:rowOff>
    </xdr:from>
    <xdr:to>
      <xdr:col>102</xdr:col>
      <xdr:colOff>114300</xdr:colOff>
      <xdr:row>75</xdr:row>
      <xdr:rowOff>115697</xdr:rowOff>
    </xdr:to>
    <xdr:cxnSp macro="">
      <xdr:nvCxnSpPr>
        <xdr:cNvPr id="859" name="直線コネクタ 858"/>
        <xdr:cNvCxnSpPr/>
      </xdr:nvCxnSpPr>
      <xdr:spPr>
        <a:xfrm flipV="1">
          <a:off x="18656300" y="12905372"/>
          <a:ext cx="889000" cy="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0" name="フローチャート: 判断 859"/>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1" name="テキスト ボックス 860"/>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2" name="フローチャート: 判断 861"/>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3" name="テキスト ボックス 862"/>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34265</xdr:rowOff>
    </xdr:from>
    <xdr:to>
      <xdr:col>116</xdr:col>
      <xdr:colOff>114300</xdr:colOff>
      <xdr:row>74</xdr:row>
      <xdr:rowOff>135865</xdr:rowOff>
    </xdr:to>
    <xdr:sp macro="" textlink="">
      <xdr:nvSpPr>
        <xdr:cNvPr id="869" name="楕円 868"/>
        <xdr:cNvSpPr/>
      </xdr:nvSpPr>
      <xdr:spPr>
        <a:xfrm>
          <a:off x="221107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57142</xdr:rowOff>
    </xdr:from>
    <xdr:ext cx="534377" cy="259045"/>
    <xdr:sp macro="" textlink="">
      <xdr:nvSpPr>
        <xdr:cNvPr id="870" name="繰出金該当値テキスト"/>
        <xdr:cNvSpPr txBox="1"/>
      </xdr:nvSpPr>
      <xdr:spPr>
        <a:xfrm>
          <a:off x="22212300" y="1257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65201</xdr:rowOff>
    </xdr:from>
    <xdr:to>
      <xdr:col>112</xdr:col>
      <xdr:colOff>38100</xdr:colOff>
      <xdr:row>74</xdr:row>
      <xdr:rowOff>166801</xdr:rowOff>
    </xdr:to>
    <xdr:sp macro="" textlink="">
      <xdr:nvSpPr>
        <xdr:cNvPr id="871" name="楕円 870"/>
        <xdr:cNvSpPr/>
      </xdr:nvSpPr>
      <xdr:spPr>
        <a:xfrm>
          <a:off x="21272500" y="127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11878</xdr:rowOff>
    </xdr:from>
    <xdr:ext cx="534377" cy="259045"/>
    <xdr:sp macro="" textlink="">
      <xdr:nvSpPr>
        <xdr:cNvPr id="872" name="テキスト ボックス 871"/>
        <xdr:cNvSpPr txBox="1"/>
      </xdr:nvSpPr>
      <xdr:spPr>
        <a:xfrm>
          <a:off x="21056111" y="1252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85090</xdr:rowOff>
    </xdr:from>
    <xdr:to>
      <xdr:col>107</xdr:col>
      <xdr:colOff>101600</xdr:colOff>
      <xdr:row>75</xdr:row>
      <xdr:rowOff>15240</xdr:rowOff>
    </xdr:to>
    <xdr:sp macro="" textlink="">
      <xdr:nvSpPr>
        <xdr:cNvPr id="873" name="楕円 872"/>
        <xdr:cNvSpPr/>
      </xdr:nvSpPr>
      <xdr:spPr>
        <a:xfrm>
          <a:off x="203835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31767</xdr:rowOff>
    </xdr:from>
    <xdr:ext cx="534377" cy="259045"/>
    <xdr:sp macro="" textlink="">
      <xdr:nvSpPr>
        <xdr:cNvPr id="874" name="テキスト ボックス 873"/>
        <xdr:cNvSpPr txBox="1"/>
      </xdr:nvSpPr>
      <xdr:spPr>
        <a:xfrm>
          <a:off x="20167111" y="125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167272</xdr:rowOff>
    </xdr:from>
    <xdr:to>
      <xdr:col>102</xdr:col>
      <xdr:colOff>165100</xdr:colOff>
      <xdr:row>75</xdr:row>
      <xdr:rowOff>97422</xdr:rowOff>
    </xdr:to>
    <xdr:sp macro="" textlink="">
      <xdr:nvSpPr>
        <xdr:cNvPr id="875" name="楕円 874"/>
        <xdr:cNvSpPr/>
      </xdr:nvSpPr>
      <xdr:spPr>
        <a:xfrm>
          <a:off x="19494500" y="128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88549</xdr:rowOff>
    </xdr:from>
    <xdr:ext cx="534377" cy="259045"/>
    <xdr:sp macro="" textlink="">
      <xdr:nvSpPr>
        <xdr:cNvPr id="876" name="テキスト ボックス 875"/>
        <xdr:cNvSpPr txBox="1"/>
      </xdr:nvSpPr>
      <xdr:spPr>
        <a:xfrm>
          <a:off x="19278111" y="1294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64897</xdr:rowOff>
    </xdr:from>
    <xdr:to>
      <xdr:col>98</xdr:col>
      <xdr:colOff>38100</xdr:colOff>
      <xdr:row>75</xdr:row>
      <xdr:rowOff>166497</xdr:rowOff>
    </xdr:to>
    <xdr:sp macro="" textlink="">
      <xdr:nvSpPr>
        <xdr:cNvPr id="877" name="楕円 876"/>
        <xdr:cNvSpPr/>
      </xdr:nvSpPr>
      <xdr:spPr>
        <a:xfrm>
          <a:off x="186055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157624</xdr:rowOff>
    </xdr:from>
    <xdr:ext cx="534377" cy="259045"/>
    <xdr:sp macro="" textlink="">
      <xdr:nvSpPr>
        <xdr:cNvPr id="878" name="テキスト ボックス 877"/>
        <xdr:cNvSpPr txBox="1"/>
      </xdr:nvSpPr>
      <xdr:spPr>
        <a:xfrm>
          <a:off x="18389111" y="1301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補助費等は令和３年度に比べ減少しているものの、病院事業会計及び下水道事業会計への繰出や一部事務組合への負担金などにより高い水準で推移しており、類似団体内平均、全国平均を上回っている。</a:t>
          </a:r>
        </a:p>
        <a:p>
          <a:r>
            <a:rPr kumimoji="1" lang="ja-JP" altLang="en-US" sz="1400">
              <a:latin typeface="ＭＳ Ｐゴシック" panose="020B0600070205080204" pitchFamily="50" charset="-128"/>
              <a:ea typeface="ＭＳ Ｐゴシック" panose="020B0600070205080204" pitchFamily="50" charset="-128"/>
            </a:rPr>
            <a:t>普通建設事業に関しては、小中学校統合校整備や中心市街地整備などの更新整備が継続している。また、今後も、大型の建設事業が想定されるため、より一層の歳出削減に努める必要がある。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96701</xdr:rowOff>
    </xdr:from>
    <xdr:to>
      <xdr:col>24</xdr:col>
      <xdr:colOff>63500</xdr:colOff>
      <xdr:row>35</xdr:row>
      <xdr:rowOff>143510</xdr:rowOff>
    </xdr:to>
    <xdr:cxnSp macro="">
      <xdr:nvCxnSpPr>
        <xdr:cNvPr id="63" name="直線コネクタ 62"/>
        <xdr:cNvCxnSpPr/>
      </xdr:nvCxnSpPr>
      <xdr:spPr>
        <a:xfrm flipV="1">
          <a:off x="3797300" y="6097451"/>
          <a:ext cx="83820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103233</xdr:rowOff>
    </xdr:from>
    <xdr:to>
      <xdr:col>19</xdr:col>
      <xdr:colOff>177800</xdr:colOff>
      <xdr:row>35</xdr:row>
      <xdr:rowOff>143510</xdr:rowOff>
    </xdr:to>
    <xdr:cxnSp macro="">
      <xdr:nvCxnSpPr>
        <xdr:cNvPr id="66" name="直線コネクタ 65"/>
        <xdr:cNvCxnSpPr/>
      </xdr:nvCxnSpPr>
      <xdr:spPr>
        <a:xfrm>
          <a:off x="2908300" y="6103983"/>
          <a:ext cx="88900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55336</xdr:rowOff>
    </xdr:from>
    <xdr:to>
      <xdr:col>15</xdr:col>
      <xdr:colOff>50800</xdr:colOff>
      <xdr:row>35</xdr:row>
      <xdr:rowOff>103233</xdr:rowOff>
    </xdr:to>
    <xdr:cxnSp macro="">
      <xdr:nvCxnSpPr>
        <xdr:cNvPr id="69" name="直線コネクタ 68"/>
        <xdr:cNvCxnSpPr/>
      </xdr:nvCxnSpPr>
      <xdr:spPr>
        <a:xfrm>
          <a:off x="2019300" y="6056086"/>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114663</xdr:rowOff>
    </xdr:from>
    <xdr:to>
      <xdr:col>10</xdr:col>
      <xdr:colOff>114300</xdr:colOff>
      <xdr:row>35</xdr:row>
      <xdr:rowOff>55336</xdr:rowOff>
    </xdr:to>
    <xdr:cxnSp macro="">
      <xdr:nvCxnSpPr>
        <xdr:cNvPr id="72" name="直線コネクタ 71"/>
        <xdr:cNvCxnSpPr/>
      </xdr:nvCxnSpPr>
      <xdr:spPr>
        <a:xfrm>
          <a:off x="1130300" y="5943963"/>
          <a:ext cx="889000" cy="1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45901</xdr:rowOff>
    </xdr:from>
    <xdr:to>
      <xdr:col>24</xdr:col>
      <xdr:colOff>114300</xdr:colOff>
      <xdr:row>35</xdr:row>
      <xdr:rowOff>147501</xdr:rowOff>
    </xdr:to>
    <xdr:sp macro="" textlink="">
      <xdr:nvSpPr>
        <xdr:cNvPr id="82" name="楕円 81"/>
        <xdr:cNvSpPr/>
      </xdr:nvSpPr>
      <xdr:spPr>
        <a:xfrm>
          <a:off x="4584700" y="60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24328</xdr:rowOff>
    </xdr:from>
    <xdr:ext cx="469744" cy="259045"/>
    <xdr:sp macro="" textlink="">
      <xdr:nvSpPr>
        <xdr:cNvPr id="83" name="議会費該当値テキスト"/>
        <xdr:cNvSpPr txBox="1"/>
      </xdr:nvSpPr>
      <xdr:spPr>
        <a:xfrm>
          <a:off x="4686300" y="60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92710</xdr:rowOff>
    </xdr:from>
    <xdr:to>
      <xdr:col>20</xdr:col>
      <xdr:colOff>38100</xdr:colOff>
      <xdr:row>36</xdr:row>
      <xdr:rowOff>22860</xdr:rowOff>
    </xdr:to>
    <xdr:sp macro="" textlink="">
      <xdr:nvSpPr>
        <xdr:cNvPr id="84" name="楕円 83"/>
        <xdr:cNvSpPr/>
      </xdr:nvSpPr>
      <xdr:spPr>
        <a:xfrm>
          <a:off x="3746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13987</xdr:rowOff>
    </xdr:from>
    <xdr:ext cx="469744" cy="259045"/>
    <xdr:sp macro="" textlink="">
      <xdr:nvSpPr>
        <xdr:cNvPr id="85" name="テキスト ボックス 84"/>
        <xdr:cNvSpPr txBox="1"/>
      </xdr:nvSpPr>
      <xdr:spPr>
        <a:xfrm>
          <a:off x="3562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52433</xdr:rowOff>
    </xdr:from>
    <xdr:to>
      <xdr:col>15</xdr:col>
      <xdr:colOff>101600</xdr:colOff>
      <xdr:row>35</xdr:row>
      <xdr:rowOff>154033</xdr:rowOff>
    </xdr:to>
    <xdr:sp macro="" textlink="">
      <xdr:nvSpPr>
        <xdr:cNvPr id="86" name="楕円 85"/>
        <xdr:cNvSpPr/>
      </xdr:nvSpPr>
      <xdr:spPr>
        <a:xfrm>
          <a:off x="2857500" y="605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145160</xdr:rowOff>
    </xdr:from>
    <xdr:ext cx="469744" cy="259045"/>
    <xdr:sp macro="" textlink="">
      <xdr:nvSpPr>
        <xdr:cNvPr id="87" name="テキスト ボックス 86"/>
        <xdr:cNvSpPr txBox="1"/>
      </xdr:nvSpPr>
      <xdr:spPr>
        <a:xfrm>
          <a:off x="2673428" y="614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4536</xdr:rowOff>
    </xdr:from>
    <xdr:to>
      <xdr:col>10</xdr:col>
      <xdr:colOff>165100</xdr:colOff>
      <xdr:row>35</xdr:row>
      <xdr:rowOff>106136</xdr:rowOff>
    </xdr:to>
    <xdr:sp macro="" textlink="">
      <xdr:nvSpPr>
        <xdr:cNvPr id="88" name="楕円 87"/>
        <xdr:cNvSpPr/>
      </xdr:nvSpPr>
      <xdr:spPr>
        <a:xfrm>
          <a:off x="1968500" y="600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97263</xdr:rowOff>
    </xdr:from>
    <xdr:ext cx="469744" cy="259045"/>
    <xdr:sp macro="" textlink="">
      <xdr:nvSpPr>
        <xdr:cNvPr id="89" name="テキスト ボックス 88"/>
        <xdr:cNvSpPr txBox="1"/>
      </xdr:nvSpPr>
      <xdr:spPr>
        <a:xfrm>
          <a:off x="1784428"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63863</xdr:rowOff>
    </xdr:from>
    <xdr:to>
      <xdr:col>6</xdr:col>
      <xdr:colOff>38100</xdr:colOff>
      <xdr:row>34</xdr:row>
      <xdr:rowOff>165463</xdr:rowOff>
    </xdr:to>
    <xdr:sp macro="" textlink="">
      <xdr:nvSpPr>
        <xdr:cNvPr id="90" name="楕円 89"/>
        <xdr:cNvSpPr/>
      </xdr:nvSpPr>
      <xdr:spPr>
        <a:xfrm>
          <a:off x="1079500" y="58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156590</xdr:rowOff>
    </xdr:from>
    <xdr:ext cx="469744" cy="259045"/>
    <xdr:sp macro="" textlink="">
      <xdr:nvSpPr>
        <xdr:cNvPr id="91" name="テキスト ボックス 90"/>
        <xdr:cNvSpPr txBox="1"/>
      </xdr:nvSpPr>
      <xdr:spPr>
        <a:xfrm>
          <a:off x="895428" y="59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122738</xdr:rowOff>
    </xdr:from>
    <xdr:to>
      <xdr:col>24</xdr:col>
      <xdr:colOff>63500</xdr:colOff>
      <xdr:row>57</xdr:row>
      <xdr:rowOff>128837</xdr:rowOff>
    </xdr:to>
    <xdr:cxnSp macro="">
      <xdr:nvCxnSpPr>
        <xdr:cNvPr id="118" name="直線コネクタ 117"/>
        <xdr:cNvCxnSpPr/>
      </xdr:nvCxnSpPr>
      <xdr:spPr>
        <a:xfrm>
          <a:off x="3797300" y="9895388"/>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2337</xdr:rowOff>
    </xdr:from>
    <xdr:ext cx="534377" cy="259045"/>
    <xdr:sp macro="" textlink="">
      <xdr:nvSpPr>
        <xdr:cNvPr id="119" name="総務費平均値テキスト"/>
        <xdr:cNvSpPr txBox="1"/>
      </xdr:nvSpPr>
      <xdr:spPr>
        <a:xfrm>
          <a:off x="4686300" y="960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42298</xdr:rowOff>
    </xdr:from>
    <xdr:to>
      <xdr:col>19</xdr:col>
      <xdr:colOff>177800</xdr:colOff>
      <xdr:row>57</xdr:row>
      <xdr:rowOff>122738</xdr:rowOff>
    </xdr:to>
    <xdr:cxnSp macro="">
      <xdr:nvCxnSpPr>
        <xdr:cNvPr id="121" name="直線コネクタ 120"/>
        <xdr:cNvCxnSpPr/>
      </xdr:nvCxnSpPr>
      <xdr:spPr>
        <a:xfrm>
          <a:off x="2908300" y="9472048"/>
          <a:ext cx="889000" cy="4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104692</xdr:rowOff>
    </xdr:from>
    <xdr:ext cx="534377" cy="259045"/>
    <xdr:sp macro="" textlink="">
      <xdr:nvSpPr>
        <xdr:cNvPr id="123" name="テキスト ボックス 122"/>
        <xdr:cNvSpPr txBox="1"/>
      </xdr:nvSpPr>
      <xdr:spPr>
        <a:xfrm>
          <a:off x="3530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42298</xdr:rowOff>
    </xdr:from>
    <xdr:to>
      <xdr:col>15</xdr:col>
      <xdr:colOff>50800</xdr:colOff>
      <xdr:row>57</xdr:row>
      <xdr:rowOff>151757</xdr:rowOff>
    </xdr:to>
    <xdr:cxnSp macro="">
      <xdr:nvCxnSpPr>
        <xdr:cNvPr id="124" name="直線コネクタ 123"/>
        <xdr:cNvCxnSpPr/>
      </xdr:nvCxnSpPr>
      <xdr:spPr>
        <a:xfrm flipV="1">
          <a:off x="2019300" y="9472048"/>
          <a:ext cx="889000" cy="45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36533</xdr:rowOff>
    </xdr:from>
    <xdr:ext cx="599010" cy="259045"/>
    <xdr:sp macro="" textlink="">
      <xdr:nvSpPr>
        <xdr:cNvPr id="126" name="テキスト ボックス 125"/>
        <xdr:cNvSpPr txBox="1"/>
      </xdr:nvSpPr>
      <xdr:spPr>
        <a:xfrm>
          <a:off x="2608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107957</xdr:rowOff>
    </xdr:from>
    <xdr:to>
      <xdr:col>10</xdr:col>
      <xdr:colOff>114300</xdr:colOff>
      <xdr:row>57</xdr:row>
      <xdr:rowOff>151757</xdr:rowOff>
    </xdr:to>
    <xdr:cxnSp macro="">
      <xdr:nvCxnSpPr>
        <xdr:cNvPr id="127" name="直線コネクタ 126"/>
        <xdr:cNvCxnSpPr/>
      </xdr:nvCxnSpPr>
      <xdr:spPr>
        <a:xfrm>
          <a:off x="1130300" y="9880607"/>
          <a:ext cx="8890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123314</xdr:rowOff>
    </xdr:from>
    <xdr:ext cx="534377" cy="259045"/>
    <xdr:sp macro="" textlink="">
      <xdr:nvSpPr>
        <xdr:cNvPr id="131" name="テキスト ボックス 130"/>
        <xdr:cNvSpPr txBox="1"/>
      </xdr:nvSpPr>
      <xdr:spPr>
        <a:xfrm>
          <a:off x="863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78037</xdr:rowOff>
    </xdr:from>
    <xdr:to>
      <xdr:col>24</xdr:col>
      <xdr:colOff>114300</xdr:colOff>
      <xdr:row>58</xdr:row>
      <xdr:rowOff>8187</xdr:rowOff>
    </xdr:to>
    <xdr:sp macro="" textlink="">
      <xdr:nvSpPr>
        <xdr:cNvPr id="137" name="楕円 136"/>
        <xdr:cNvSpPr/>
      </xdr:nvSpPr>
      <xdr:spPr>
        <a:xfrm>
          <a:off x="4584700" y="9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164414</xdr:rowOff>
    </xdr:from>
    <xdr:ext cx="534377" cy="259045"/>
    <xdr:sp macro="" textlink="">
      <xdr:nvSpPr>
        <xdr:cNvPr id="138" name="総務費該当値テキスト"/>
        <xdr:cNvSpPr txBox="1"/>
      </xdr:nvSpPr>
      <xdr:spPr>
        <a:xfrm>
          <a:off x="4686300" y="976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71938</xdr:rowOff>
    </xdr:from>
    <xdr:to>
      <xdr:col>20</xdr:col>
      <xdr:colOff>38100</xdr:colOff>
      <xdr:row>58</xdr:row>
      <xdr:rowOff>2088</xdr:rowOff>
    </xdr:to>
    <xdr:sp macro="" textlink="">
      <xdr:nvSpPr>
        <xdr:cNvPr id="139" name="楕円 138"/>
        <xdr:cNvSpPr/>
      </xdr:nvSpPr>
      <xdr:spPr>
        <a:xfrm>
          <a:off x="3746500" y="984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164665</xdr:rowOff>
    </xdr:from>
    <xdr:ext cx="534377" cy="259045"/>
    <xdr:sp macro="" textlink="">
      <xdr:nvSpPr>
        <xdr:cNvPr id="140" name="テキスト ボックス 139"/>
        <xdr:cNvSpPr txBox="1"/>
      </xdr:nvSpPr>
      <xdr:spPr>
        <a:xfrm>
          <a:off x="3530111" y="99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162948</xdr:rowOff>
    </xdr:from>
    <xdr:to>
      <xdr:col>15</xdr:col>
      <xdr:colOff>101600</xdr:colOff>
      <xdr:row>55</xdr:row>
      <xdr:rowOff>93098</xdr:rowOff>
    </xdr:to>
    <xdr:sp macro="" textlink="">
      <xdr:nvSpPr>
        <xdr:cNvPr id="141" name="楕円 140"/>
        <xdr:cNvSpPr/>
      </xdr:nvSpPr>
      <xdr:spPr>
        <a:xfrm>
          <a:off x="2857500" y="94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84225</xdr:rowOff>
    </xdr:from>
    <xdr:ext cx="599010" cy="259045"/>
    <xdr:sp macro="" textlink="">
      <xdr:nvSpPr>
        <xdr:cNvPr id="142" name="テキスト ボックス 141"/>
        <xdr:cNvSpPr txBox="1"/>
      </xdr:nvSpPr>
      <xdr:spPr>
        <a:xfrm>
          <a:off x="2608795" y="951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100957</xdr:rowOff>
    </xdr:from>
    <xdr:to>
      <xdr:col>10</xdr:col>
      <xdr:colOff>165100</xdr:colOff>
      <xdr:row>58</xdr:row>
      <xdr:rowOff>31107</xdr:rowOff>
    </xdr:to>
    <xdr:sp macro="" textlink="">
      <xdr:nvSpPr>
        <xdr:cNvPr id="143" name="楕円 142"/>
        <xdr:cNvSpPr/>
      </xdr:nvSpPr>
      <xdr:spPr>
        <a:xfrm>
          <a:off x="1968500" y="98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22234</xdr:rowOff>
    </xdr:from>
    <xdr:ext cx="534377" cy="259045"/>
    <xdr:sp macro="" textlink="">
      <xdr:nvSpPr>
        <xdr:cNvPr id="144" name="テキスト ボックス 143"/>
        <xdr:cNvSpPr txBox="1"/>
      </xdr:nvSpPr>
      <xdr:spPr>
        <a:xfrm>
          <a:off x="1752111" y="99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57157</xdr:rowOff>
    </xdr:from>
    <xdr:to>
      <xdr:col>6</xdr:col>
      <xdr:colOff>38100</xdr:colOff>
      <xdr:row>57</xdr:row>
      <xdr:rowOff>158757</xdr:rowOff>
    </xdr:to>
    <xdr:sp macro="" textlink="">
      <xdr:nvSpPr>
        <xdr:cNvPr id="145" name="楕円 144"/>
        <xdr:cNvSpPr/>
      </xdr:nvSpPr>
      <xdr:spPr>
        <a:xfrm>
          <a:off x="1079500" y="98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149884</xdr:rowOff>
    </xdr:from>
    <xdr:ext cx="534377" cy="259045"/>
    <xdr:sp macro="" textlink="">
      <xdr:nvSpPr>
        <xdr:cNvPr id="146" name="テキスト ボックス 145"/>
        <xdr:cNvSpPr txBox="1"/>
      </xdr:nvSpPr>
      <xdr:spPr>
        <a:xfrm>
          <a:off x="863111" y="992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50569</xdr:rowOff>
    </xdr:from>
    <xdr:to>
      <xdr:col>24</xdr:col>
      <xdr:colOff>63500</xdr:colOff>
      <xdr:row>75</xdr:row>
      <xdr:rowOff>57991</xdr:rowOff>
    </xdr:to>
    <xdr:cxnSp macro="">
      <xdr:nvCxnSpPr>
        <xdr:cNvPr id="176" name="直線コネクタ 175"/>
        <xdr:cNvCxnSpPr/>
      </xdr:nvCxnSpPr>
      <xdr:spPr>
        <a:xfrm>
          <a:off x="3797300" y="12909319"/>
          <a:ext cx="838200" cy="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155577</xdr:rowOff>
    </xdr:from>
    <xdr:ext cx="599010" cy="259045"/>
    <xdr:sp macro="" textlink="">
      <xdr:nvSpPr>
        <xdr:cNvPr id="177" name="民生費平均値テキスト"/>
        <xdr:cNvSpPr txBox="1"/>
      </xdr:nvSpPr>
      <xdr:spPr>
        <a:xfrm>
          <a:off x="4686300" y="12671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50569</xdr:rowOff>
    </xdr:from>
    <xdr:to>
      <xdr:col>19</xdr:col>
      <xdr:colOff>177800</xdr:colOff>
      <xdr:row>76</xdr:row>
      <xdr:rowOff>89377</xdr:rowOff>
    </xdr:to>
    <xdr:cxnSp macro="">
      <xdr:nvCxnSpPr>
        <xdr:cNvPr id="179" name="直線コネクタ 178"/>
        <xdr:cNvCxnSpPr/>
      </xdr:nvCxnSpPr>
      <xdr:spPr>
        <a:xfrm flipV="1">
          <a:off x="2908300" y="12909319"/>
          <a:ext cx="889000" cy="2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30807</xdr:rowOff>
    </xdr:from>
    <xdr:ext cx="599010" cy="259045"/>
    <xdr:sp macro="" textlink="">
      <xdr:nvSpPr>
        <xdr:cNvPr id="181" name="テキスト ボックス 180"/>
        <xdr:cNvSpPr txBox="1"/>
      </xdr:nvSpPr>
      <xdr:spPr>
        <a:xfrm>
          <a:off x="3497795" y="1254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89377</xdr:rowOff>
    </xdr:from>
    <xdr:to>
      <xdr:col>15</xdr:col>
      <xdr:colOff>50800</xdr:colOff>
      <xdr:row>76</xdr:row>
      <xdr:rowOff>170301</xdr:rowOff>
    </xdr:to>
    <xdr:cxnSp macro="">
      <xdr:nvCxnSpPr>
        <xdr:cNvPr id="182" name="直線コネクタ 181"/>
        <xdr:cNvCxnSpPr/>
      </xdr:nvCxnSpPr>
      <xdr:spPr>
        <a:xfrm flipV="1">
          <a:off x="2019300" y="13119577"/>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106412</xdr:rowOff>
    </xdr:from>
    <xdr:ext cx="599010" cy="259045"/>
    <xdr:sp macro="" textlink="">
      <xdr:nvSpPr>
        <xdr:cNvPr id="184" name="テキスト ボックス 183"/>
        <xdr:cNvSpPr txBox="1"/>
      </xdr:nvSpPr>
      <xdr:spPr>
        <a:xfrm>
          <a:off x="2608795" y="1279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170301</xdr:rowOff>
    </xdr:from>
    <xdr:to>
      <xdr:col>10</xdr:col>
      <xdr:colOff>114300</xdr:colOff>
      <xdr:row>77</xdr:row>
      <xdr:rowOff>43726</xdr:rowOff>
    </xdr:to>
    <xdr:cxnSp macro="">
      <xdr:nvCxnSpPr>
        <xdr:cNvPr id="185" name="直線コネクタ 184"/>
        <xdr:cNvCxnSpPr/>
      </xdr:nvCxnSpPr>
      <xdr:spPr>
        <a:xfrm flipV="1">
          <a:off x="1130300" y="13200501"/>
          <a:ext cx="889000" cy="4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122163</xdr:rowOff>
    </xdr:from>
    <xdr:ext cx="599010" cy="259045"/>
    <xdr:sp macro="" textlink="">
      <xdr:nvSpPr>
        <xdr:cNvPr id="187" name="テキスト ボックス 186"/>
        <xdr:cNvSpPr txBox="1"/>
      </xdr:nvSpPr>
      <xdr:spPr>
        <a:xfrm>
          <a:off x="1719795" y="1280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3939</xdr:rowOff>
    </xdr:from>
    <xdr:ext cx="599010" cy="259045"/>
    <xdr:sp macro="" textlink="">
      <xdr:nvSpPr>
        <xdr:cNvPr id="189" name="テキスト ボックス 188"/>
        <xdr:cNvSpPr txBox="1"/>
      </xdr:nvSpPr>
      <xdr:spPr>
        <a:xfrm>
          <a:off x="830795" y="1286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7191</xdr:rowOff>
    </xdr:from>
    <xdr:to>
      <xdr:col>24</xdr:col>
      <xdr:colOff>114300</xdr:colOff>
      <xdr:row>75</xdr:row>
      <xdr:rowOff>108791</xdr:rowOff>
    </xdr:to>
    <xdr:sp macro="" textlink="">
      <xdr:nvSpPr>
        <xdr:cNvPr id="195" name="楕円 194"/>
        <xdr:cNvSpPr/>
      </xdr:nvSpPr>
      <xdr:spPr>
        <a:xfrm>
          <a:off x="4584700" y="128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157068</xdr:rowOff>
    </xdr:from>
    <xdr:ext cx="599010" cy="259045"/>
    <xdr:sp macro="" textlink="">
      <xdr:nvSpPr>
        <xdr:cNvPr id="196" name="民生費該当値テキスト"/>
        <xdr:cNvSpPr txBox="1"/>
      </xdr:nvSpPr>
      <xdr:spPr>
        <a:xfrm>
          <a:off x="4686300" y="128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171219</xdr:rowOff>
    </xdr:from>
    <xdr:to>
      <xdr:col>20</xdr:col>
      <xdr:colOff>38100</xdr:colOff>
      <xdr:row>75</xdr:row>
      <xdr:rowOff>101369</xdr:rowOff>
    </xdr:to>
    <xdr:sp macro="" textlink="">
      <xdr:nvSpPr>
        <xdr:cNvPr id="197" name="楕円 196"/>
        <xdr:cNvSpPr/>
      </xdr:nvSpPr>
      <xdr:spPr>
        <a:xfrm>
          <a:off x="3746500" y="128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92496</xdr:rowOff>
    </xdr:from>
    <xdr:ext cx="599010" cy="259045"/>
    <xdr:sp macro="" textlink="">
      <xdr:nvSpPr>
        <xdr:cNvPr id="198" name="テキスト ボックス 197"/>
        <xdr:cNvSpPr txBox="1"/>
      </xdr:nvSpPr>
      <xdr:spPr>
        <a:xfrm>
          <a:off x="3497795" y="1295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38577</xdr:rowOff>
    </xdr:from>
    <xdr:to>
      <xdr:col>15</xdr:col>
      <xdr:colOff>101600</xdr:colOff>
      <xdr:row>76</xdr:row>
      <xdr:rowOff>140177</xdr:rowOff>
    </xdr:to>
    <xdr:sp macro="" textlink="">
      <xdr:nvSpPr>
        <xdr:cNvPr id="199" name="楕円 198"/>
        <xdr:cNvSpPr/>
      </xdr:nvSpPr>
      <xdr:spPr>
        <a:xfrm>
          <a:off x="2857500" y="130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131304</xdr:rowOff>
    </xdr:from>
    <xdr:ext cx="599010" cy="259045"/>
    <xdr:sp macro="" textlink="">
      <xdr:nvSpPr>
        <xdr:cNvPr id="200" name="テキスト ボックス 199"/>
        <xdr:cNvSpPr txBox="1"/>
      </xdr:nvSpPr>
      <xdr:spPr>
        <a:xfrm>
          <a:off x="2608795" y="1316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119501</xdr:rowOff>
    </xdr:from>
    <xdr:to>
      <xdr:col>10</xdr:col>
      <xdr:colOff>165100</xdr:colOff>
      <xdr:row>77</xdr:row>
      <xdr:rowOff>49651</xdr:rowOff>
    </xdr:to>
    <xdr:sp macro="" textlink="">
      <xdr:nvSpPr>
        <xdr:cNvPr id="201" name="楕円 200"/>
        <xdr:cNvSpPr/>
      </xdr:nvSpPr>
      <xdr:spPr>
        <a:xfrm>
          <a:off x="1968500" y="131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40778</xdr:rowOff>
    </xdr:from>
    <xdr:ext cx="599010" cy="259045"/>
    <xdr:sp macro="" textlink="">
      <xdr:nvSpPr>
        <xdr:cNvPr id="202" name="テキスト ボックス 201"/>
        <xdr:cNvSpPr txBox="1"/>
      </xdr:nvSpPr>
      <xdr:spPr>
        <a:xfrm>
          <a:off x="1719795" y="13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164376</xdr:rowOff>
    </xdr:from>
    <xdr:to>
      <xdr:col>6</xdr:col>
      <xdr:colOff>38100</xdr:colOff>
      <xdr:row>77</xdr:row>
      <xdr:rowOff>94526</xdr:rowOff>
    </xdr:to>
    <xdr:sp macro="" textlink="">
      <xdr:nvSpPr>
        <xdr:cNvPr id="203" name="楕円 202"/>
        <xdr:cNvSpPr/>
      </xdr:nvSpPr>
      <xdr:spPr>
        <a:xfrm>
          <a:off x="1079500" y="1319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85653</xdr:rowOff>
    </xdr:from>
    <xdr:ext cx="599010" cy="259045"/>
    <xdr:sp macro="" textlink="">
      <xdr:nvSpPr>
        <xdr:cNvPr id="204" name="テキスト ボックス 203"/>
        <xdr:cNvSpPr txBox="1"/>
      </xdr:nvSpPr>
      <xdr:spPr>
        <a:xfrm>
          <a:off x="830795" y="1328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40419</xdr:rowOff>
    </xdr:from>
    <xdr:to>
      <xdr:col>24</xdr:col>
      <xdr:colOff>63500</xdr:colOff>
      <xdr:row>94</xdr:row>
      <xdr:rowOff>138854</xdr:rowOff>
    </xdr:to>
    <xdr:cxnSp macro="">
      <xdr:nvCxnSpPr>
        <xdr:cNvPr id="232" name="直線コネクタ 231"/>
        <xdr:cNvCxnSpPr/>
      </xdr:nvCxnSpPr>
      <xdr:spPr>
        <a:xfrm>
          <a:off x="3797300" y="16156719"/>
          <a:ext cx="838200" cy="9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40419</xdr:rowOff>
    </xdr:from>
    <xdr:to>
      <xdr:col>19</xdr:col>
      <xdr:colOff>177800</xdr:colOff>
      <xdr:row>95</xdr:row>
      <xdr:rowOff>127150</xdr:rowOff>
    </xdr:to>
    <xdr:cxnSp macro="">
      <xdr:nvCxnSpPr>
        <xdr:cNvPr id="235" name="直線コネクタ 234"/>
        <xdr:cNvCxnSpPr/>
      </xdr:nvCxnSpPr>
      <xdr:spPr>
        <a:xfrm flipV="1">
          <a:off x="2908300" y="16156719"/>
          <a:ext cx="889000" cy="2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127150</xdr:rowOff>
    </xdr:from>
    <xdr:to>
      <xdr:col>15</xdr:col>
      <xdr:colOff>50800</xdr:colOff>
      <xdr:row>96</xdr:row>
      <xdr:rowOff>55164</xdr:rowOff>
    </xdr:to>
    <xdr:cxnSp macro="">
      <xdr:nvCxnSpPr>
        <xdr:cNvPr id="238" name="直線コネクタ 237"/>
        <xdr:cNvCxnSpPr/>
      </xdr:nvCxnSpPr>
      <xdr:spPr>
        <a:xfrm flipV="1">
          <a:off x="2019300" y="16414900"/>
          <a:ext cx="889000" cy="9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143997</xdr:rowOff>
    </xdr:from>
    <xdr:to>
      <xdr:col>10</xdr:col>
      <xdr:colOff>114300</xdr:colOff>
      <xdr:row>96</xdr:row>
      <xdr:rowOff>55164</xdr:rowOff>
    </xdr:to>
    <xdr:cxnSp macro="">
      <xdr:nvCxnSpPr>
        <xdr:cNvPr id="241" name="直線コネクタ 240"/>
        <xdr:cNvCxnSpPr/>
      </xdr:nvCxnSpPr>
      <xdr:spPr>
        <a:xfrm>
          <a:off x="1130300" y="16088847"/>
          <a:ext cx="889000" cy="4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66389</xdr:rowOff>
    </xdr:from>
    <xdr:ext cx="534377" cy="259045"/>
    <xdr:sp macro="" textlink="">
      <xdr:nvSpPr>
        <xdr:cNvPr id="243" name="テキスト ボックス 242"/>
        <xdr:cNvSpPr txBox="1"/>
      </xdr:nvSpPr>
      <xdr:spPr>
        <a:xfrm>
          <a:off x="1752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2084</xdr:rowOff>
    </xdr:from>
    <xdr:ext cx="534377" cy="259045"/>
    <xdr:sp macro="" textlink="">
      <xdr:nvSpPr>
        <xdr:cNvPr id="245" name="テキスト ボックス 244"/>
        <xdr:cNvSpPr txBox="1"/>
      </xdr:nvSpPr>
      <xdr:spPr>
        <a:xfrm>
          <a:off x="863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88054</xdr:rowOff>
    </xdr:from>
    <xdr:to>
      <xdr:col>24</xdr:col>
      <xdr:colOff>114300</xdr:colOff>
      <xdr:row>95</xdr:row>
      <xdr:rowOff>18204</xdr:rowOff>
    </xdr:to>
    <xdr:sp macro="" textlink="">
      <xdr:nvSpPr>
        <xdr:cNvPr id="251" name="楕円 250"/>
        <xdr:cNvSpPr/>
      </xdr:nvSpPr>
      <xdr:spPr>
        <a:xfrm>
          <a:off x="4584700" y="162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110931</xdr:rowOff>
    </xdr:from>
    <xdr:ext cx="534377" cy="259045"/>
    <xdr:sp macro="" textlink="">
      <xdr:nvSpPr>
        <xdr:cNvPr id="252" name="衛生費該当値テキスト"/>
        <xdr:cNvSpPr txBox="1"/>
      </xdr:nvSpPr>
      <xdr:spPr>
        <a:xfrm>
          <a:off x="4686300" y="160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161069</xdr:rowOff>
    </xdr:from>
    <xdr:to>
      <xdr:col>20</xdr:col>
      <xdr:colOff>38100</xdr:colOff>
      <xdr:row>94</xdr:row>
      <xdr:rowOff>91219</xdr:rowOff>
    </xdr:to>
    <xdr:sp macro="" textlink="">
      <xdr:nvSpPr>
        <xdr:cNvPr id="253" name="楕円 252"/>
        <xdr:cNvSpPr/>
      </xdr:nvSpPr>
      <xdr:spPr>
        <a:xfrm>
          <a:off x="3746500" y="161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107746</xdr:rowOff>
    </xdr:from>
    <xdr:ext cx="534377" cy="259045"/>
    <xdr:sp macro="" textlink="">
      <xdr:nvSpPr>
        <xdr:cNvPr id="254" name="テキスト ボックス 253"/>
        <xdr:cNvSpPr txBox="1"/>
      </xdr:nvSpPr>
      <xdr:spPr>
        <a:xfrm>
          <a:off x="3530111" y="1588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76350</xdr:rowOff>
    </xdr:from>
    <xdr:to>
      <xdr:col>15</xdr:col>
      <xdr:colOff>101600</xdr:colOff>
      <xdr:row>96</xdr:row>
      <xdr:rowOff>6500</xdr:rowOff>
    </xdr:to>
    <xdr:sp macro="" textlink="">
      <xdr:nvSpPr>
        <xdr:cNvPr id="255" name="楕円 254"/>
        <xdr:cNvSpPr/>
      </xdr:nvSpPr>
      <xdr:spPr>
        <a:xfrm>
          <a:off x="2857500" y="163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23027</xdr:rowOff>
    </xdr:from>
    <xdr:ext cx="534377" cy="259045"/>
    <xdr:sp macro="" textlink="">
      <xdr:nvSpPr>
        <xdr:cNvPr id="256" name="テキスト ボックス 255"/>
        <xdr:cNvSpPr txBox="1"/>
      </xdr:nvSpPr>
      <xdr:spPr>
        <a:xfrm>
          <a:off x="2641111" y="161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4364</xdr:rowOff>
    </xdr:from>
    <xdr:to>
      <xdr:col>10</xdr:col>
      <xdr:colOff>165100</xdr:colOff>
      <xdr:row>96</xdr:row>
      <xdr:rowOff>105964</xdr:rowOff>
    </xdr:to>
    <xdr:sp macro="" textlink="">
      <xdr:nvSpPr>
        <xdr:cNvPr id="257" name="楕円 256"/>
        <xdr:cNvSpPr/>
      </xdr:nvSpPr>
      <xdr:spPr>
        <a:xfrm>
          <a:off x="1968500" y="164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122491</xdr:rowOff>
    </xdr:from>
    <xdr:ext cx="534377" cy="259045"/>
    <xdr:sp macro="" textlink="">
      <xdr:nvSpPr>
        <xdr:cNvPr id="258" name="テキスト ボックス 257"/>
        <xdr:cNvSpPr txBox="1"/>
      </xdr:nvSpPr>
      <xdr:spPr>
        <a:xfrm>
          <a:off x="1752111" y="162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93197</xdr:rowOff>
    </xdr:from>
    <xdr:to>
      <xdr:col>6</xdr:col>
      <xdr:colOff>38100</xdr:colOff>
      <xdr:row>94</xdr:row>
      <xdr:rowOff>23347</xdr:rowOff>
    </xdr:to>
    <xdr:sp macro="" textlink="">
      <xdr:nvSpPr>
        <xdr:cNvPr id="259" name="楕円 258"/>
        <xdr:cNvSpPr/>
      </xdr:nvSpPr>
      <xdr:spPr>
        <a:xfrm>
          <a:off x="1079500" y="160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39874</xdr:rowOff>
    </xdr:from>
    <xdr:ext cx="534377" cy="259045"/>
    <xdr:sp macro="" textlink="">
      <xdr:nvSpPr>
        <xdr:cNvPr id="260" name="テキスト ボックス 259"/>
        <xdr:cNvSpPr txBox="1"/>
      </xdr:nvSpPr>
      <xdr:spPr>
        <a:xfrm>
          <a:off x="863111" y="1581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151892</xdr:rowOff>
    </xdr:from>
    <xdr:to>
      <xdr:col>55</xdr:col>
      <xdr:colOff>0</xdr:colOff>
      <xdr:row>37</xdr:row>
      <xdr:rowOff>153797</xdr:rowOff>
    </xdr:to>
    <xdr:cxnSp macro="">
      <xdr:nvCxnSpPr>
        <xdr:cNvPr id="289" name="直線コネクタ 288"/>
        <xdr:cNvCxnSpPr/>
      </xdr:nvCxnSpPr>
      <xdr:spPr>
        <a:xfrm>
          <a:off x="9639300" y="649554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151511</xdr:rowOff>
    </xdr:from>
    <xdr:to>
      <xdr:col>50</xdr:col>
      <xdr:colOff>114300</xdr:colOff>
      <xdr:row>37</xdr:row>
      <xdr:rowOff>151892</xdr:rowOff>
    </xdr:to>
    <xdr:cxnSp macro="">
      <xdr:nvCxnSpPr>
        <xdr:cNvPr id="292" name="直線コネクタ 291"/>
        <xdr:cNvCxnSpPr/>
      </xdr:nvCxnSpPr>
      <xdr:spPr>
        <a:xfrm>
          <a:off x="8750300" y="64951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151511</xdr:rowOff>
    </xdr:from>
    <xdr:to>
      <xdr:col>45</xdr:col>
      <xdr:colOff>177800</xdr:colOff>
      <xdr:row>38</xdr:row>
      <xdr:rowOff>5207</xdr:rowOff>
    </xdr:to>
    <xdr:cxnSp macro="">
      <xdr:nvCxnSpPr>
        <xdr:cNvPr id="295" name="直線コネクタ 294"/>
        <xdr:cNvCxnSpPr/>
      </xdr:nvCxnSpPr>
      <xdr:spPr>
        <a:xfrm flipV="1">
          <a:off x="7861300" y="649516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5207</xdr:rowOff>
    </xdr:from>
    <xdr:to>
      <xdr:col>41</xdr:col>
      <xdr:colOff>50800</xdr:colOff>
      <xdr:row>38</xdr:row>
      <xdr:rowOff>23876</xdr:rowOff>
    </xdr:to>
    <xdr:cxnSp macro="">
      <xdr:nvCxnSpPr>
        <xdr:cNvPr id="298" name="直線コネクタ 297"/>
        <xdr:cNvCxnSpPr/>
      </xdr:nvCxnSpPr>
      <xdr:spPr>
        <a:xfrm flipV="1">
          <a:off x="6972300" y="6520307"/>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102997</xdr:rowOff>
    </xdr:from>
    <xdr:to>
      <xdr:col>55</xdr:col>
      <xdr:colOff>50800</xdr:colOff>
      <xdr:row>38</xdr:row>
      <xdr:rowOff>33147</xdr:rowOff>
    </xdr:to>
    <xdr:sp macro="" textlink="">
      <xdr:nvSpPr>
        <xdr:cNvPr id="308" name="楕円 307"/>
        <xdr:cNvSpPr/>
      </xdr:nvSpPr>
      <xdr:spPr>
        <a:xfrm>
          <a:off x="104267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81424</xdr:rowOff>
    </xdr:from>
    <xdr:ext cx="378565" cy="259045"/>
    <xdr:sp macro="" textlink="">
      <xdr:nvSpPr>
        <xdr:cNvPr id="309" name="労働費該当値テキスト"/>
        <xdr:cNvSpPr txBox="1"/>
      </xdr:nvSpPr>
      <xdr:spPr>
        <a:xfrm>
          <a:off x="10528300"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101092</xdr:rowOff>
    </xdr:from>
    <xdr:to>
      <xdr:col>50</xdr:col>
      <xdr:colOff>165100</xdr:colOff>
      <xdr:row>38</xdr:row>
      <xdr:rowOff>31242</xdr:rowOff>
    </xdr:to>
    <xdr:sp macro="" textlink="">
      <xdr:nvSpPr>
        <xdr:cNvPr id="310" name="楕円 309"/>
        <xdr:cNvSpPr/>
      </xdr:nvSpPr>
      <xdr:spPr>
        <a:xfrm>
          <a:off x="9588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22369</xdr:rowOff>
    </xdr:from>
    <xdr:ext cx="378565" cy="259045"/>
    <xdr:sp macro="" textlink="">
      <xdr:nvSpPr>
        <xdr:cNvPr id="311" name="テキスト ボックス 310"/>
        <xdr:cNvSpPr txBox="1"/>
      </xdr:nvSpPr>
      <xdr:spPr>
        <a:xfrm>
          <a:off x="9450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100711</xdr:rowOff>
    </xdr:from>
    <xdr:to>
      <xdr:col>46</xdr:col>
      <xdr:colOff>38100</xdr:colOff>
      <xdr:row>38</xdr:row>
      <xdr:rowOff>30861</xdr:rowOff>
    </xdr:to>
    <xdr:sp macro="" textlink="">
      <xdr:nvSpPr>
        <xdr:cNvPr id="312" name="楕円 311"/>
        <xdr:cNvSpPr/>
      </xdr:nvSpPr>
      <xdr:spPr>
        <a:xfrm>
          <a:off x="8699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21988</xdr:rowOff>
    </xdr:from>
    <xdr:ext cx="378565" cy="259045"/>
    <xdr:sp macro="" textlink="">
      <xdr:nvSpPr>
        <xdr:cNvPr id="313" name="テキスト ボックス 312"/>
        <xdr:cNvSpPr txBox="1"/>
      </xdr:nvSpPr>
      <xdr:spPr>
        <a:xfrm>
          <a:off x="8561017" y="653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125857</xdr:rowOff>
    </xdr:from>
    <xdr:to>
      <xdr:col>41</xdr:col>
      <xdr:colOff>101600</xdr:colOff>
      <xdr:row>38</xdr:row>
      <xdr:rowOff>56007</xdr:rowOff>
    </xdr:to>
    <xdr:sp macro="" textlink="">
      <xdr:nvSpPr>
        <xdr:cNvPr id="314" name="楕円 313"/>
        <xdr:cNvSpPr/>
      </xdr:nvSpPr>
      <xdr:spPr>
        <a:xfrm>
          <a:off x="7810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47134</xdr:rowOff>
    </xdr:from>
    <xdr:ext cx="378565" cy="259045"/>
    <xdr:sp macro="" textlink="">
      <xdr:nvSpPr>
        <xdr:cNvPr id="315" name="テキスト ボックス 314"/>
        <xdr:cNvSpPr txBox="1"/>
      </xdr:nvSpPr>
      <xdr:spPr>
        <a:xfrm>
          <a:off x="7672017" y="656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144526</xdr:rowOff>
    </xdr:from>
    <xdr:to>
      <xdr:col>36</xdr:col>
      <xdr:colOff>165100</xdr:colOff>
      <xdr:row>38</xdr:row>
      <xdr:rowOff>74676</xdr:rowOff>
    </xdr:to>
    <xdr:sp macro="" textlink="">
      <xdr:nvSpPr>
        <xdr:cNvPr id="316" name="楕円 315"/>
        <xdr:cNvSpPr/>
      </xdr:nvSpPr>
      <xdr:spPr>
        <a:xfrm>
          <a:off x="6921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65803</xdr:rowOff>
    </xdr:from>
    <xdr:ext cx="378565" cy="259045"/>
    <xdr:sp macro="" textlink="">
      <xdr:nvSpPr>
        <xdr:cNvPr id="317" name="テキスト ボックス 316"/>
        <xdr:cNvSpPr txBox="1"/>
      </xdr:nvSpPr>
      <xdr:spPr>
        <a:xfrm>
          <a:off x="6783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116017</xdr:rowOff>
    </xdr:from>
    <xdr:to>
      <xdr:col>55</xdr:col>
      <xdr:colOff>0</xdr:colOff>
      <xdr:row>56</xdr:row>
      <xdr:rowOff>166584</xdr:rowOff>
    </xdr:to>
    <xdr:cxnSp macro="">
      <xdr:nvCxnSpPr>
        <xdr:cNvPr id="344" name="直線コネクタ 343"/>
        <xdr:cNvCxnSpPr/>
      </xdr:nvCxnSpPr>
      <xdr:spPr>
        <a:xfrm flipV="1">
          <a:off x="9639300" y="9717217"/>
          <a:ext cx="838200" cy="5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130282</xdr:rowOff>
    </xdr:from>
    <xdr:to>
      <xdr:col>50</xdr:col>
      <xdr:colOff>114300</xdr:colOff>
      <xdr:row>56</xdr:row>
      <xdr:rowOff>166584</xdr:rowOff>
    </xdr:to>
    <xdr:cxnSp macro="">
      <xdr:nvCxnSpPr>
        <xdr:cNvPr id="347" name="直線コネクタ 346"/>
        <xdr:cNvCxnSpPr/>
      </xdr:nvCxnSpPr>
      <xdr:spPr>
        <a:xfrm>
          <a:off x="8750300" y="9731482"/>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123149</xdr:rowOff>
    </xdr:from>
    <xdr:to>
      <xdr:col>45</xdr:col>
      <xdr:colOff>177800</xdr:colOff>
      <xdr:row>56</xdr:row>
      <xdr:rowOff>130282</xdr:rowOff>
    </xdr:to>
    <xdr:cxnSp macro="">
      <xdr:nvCxnSpPr>
        <xdr:cNvPr id="350" name="直線コネクタ 349"/>
        <xdr:cNvCxnSpPr/>
      </xdr:nvCxnSpPr>
      <xdr:spPr>
        <a:xfrm>
          <a:off x="7861300" y="9724349"/>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123149</xdr:rowOff>
    </xdr:from>
    <xdr:to>
      <xdr:col>41</xdr:col>
      <xdr:colOff>50800</xdr:colOff>
      <xdr:row>57</xdr:row>
      <xdr:rowOff>1854</xdr:rowOff>
    </xdr:to>
    <xdr:cxnSp macro="">
      <xdr:nvCxnSpPr>
        <xdr:cNvPr id="353" name="直線コネクタ 352"/>
        <xdr:cNvCxnSpPr/>
      </xdr:nvCxnSpPr>
      <xdr:spPr>
        <a:xfrm flipV="1">
          <a:off x="6972300" y="9724349"/>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65217</xdr:rowOff>
    </xdr:from>
    <xdr:to>
      <xdr:col>55</xdr:col>
      <xdr:colOff>50800</xdr:colOff>
      <xdr:row>56</xdr:row>
      <xdr:rowOff>166817</xdr:rowOff>
    </xdr:to>
    <xdr:sp macro="" textlink="">
      <xdr:nvSpPr>
        <xdr:cNvPr id="363" name="楕円 362"/>
        <xdr:cNvSpPr/>
      </xdr:nvSpPr>
      <xdr:spPr>
        <a:xfrm>
          <a:off x="10426700" y="966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88094</xdr:rowOff>
    </xdr:from>
    <xdr:ext cx="469744" cy="259045"/>
    <xdr:sp macro="" textlink="">
      <xdr:nvSpPr>
        <xdr:cNvPr id="364" name="農林水産業費該当値テキスト"/>
        <xdr:cNvSpPr txBox="1"/>
      </xdr:nvSpPr>
      <xdr:spPr>
        <a:xfrm>
          <a:off x="10528300" y="951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115784</xdr:rowOff>
    </xdr:from>
    <xdr:to>
      <xdr:col>50</xdr:col>
      <xdr:colOff>165100</xdr:colOff>
      <xdr:row>57</xdr:row>
      <xdr:rowOff>45934</xdr:rowOff>
    </xdr:to>
    <xdr:sp macro="" textlink="">
      <xdr:nvSpPr>
        <xdr:cNvPr id="365" name="楕円 364"/>
        <xdr:cNvSpPr/>
      </xdr:nvSpPr>
      <xdr:spPr>
        <a:xfrm>
          <a:off x="9588500" y="97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62461</xdr:rowOff>
    </xdr:from>
    <xdr:ext cx="469744" cy="259045"/>
    <xdr:sp macro="" textlink="">
      <xdr:nvSpPr>
        <xdr:cNvPr id="366" name="テキスト ボックス 365"/>
        <xdr:cNvSpPr txBox="1"/>
      </xdr:nvSpPr>
      <xdr:spPr>
        <a:xfrm>
          <a:off x="9404428" y="94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79482</xdr:rowOff>
    </xdr:from>
    <xdr:to>
      <xdr:col>46</xdr:col>
      <xdr:colOff>38100</xdr:colOff>
      <xdr:row>57</xdr:row>
      <xdr:rowOff>9632</xdr:rowOff>
    </xdr:to>
    <xdr:sp macro="" textlink="">
      <xdr:nvSpPr>
        <xdr:cNvPr id="367" name="楕円 366"/>
        <xdr:cNvSpPr/>
      </xdr:nvSpPr>
      <xdr:spPr>
        <a:xfrm>
          <a:off x="8699500" y="96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26159</xdr:rowOff>
    </xdr:from>
    <xdr:ext cx="469744" cy="259045"/>
    <xdr:sp macro="" textlink="">
      <xdr:nvSpPr>
        <xdr:cNvPr id="368" name="テキスト ボックス 367"/>
        <xdr:cNvSpPr txBox="1"/>
      </xdr:nvSpPr>
      <xdr:spPr>
        <a:xfrm>
          <a:off x="8515428" y="945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72349</xdr:rowOff>
    </xdr:from>
    <xdr:to>
      <xdr:col>41</xdr:col>
      <xdr:colOff>101600</xdr:colOff>
      <xdr:row>57</xdr:row>
      <xdr:rowOff>2499</xdr:rowOff>
    </xdr:to>
    <xdr:sp macro="" textlink="">
      <xdr:nvSpPr>
        <xdr:cNvPr id="369" name="楕円 368"/>
        <xdr:cNvSpPr/>
      </xdr:nvSpPr>
      <xdr:spPr>
        <a:xfrm>
          <a:off x="7810500" y="967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19026</xdr:rowOff>
    </xdr:from>
    <xdr:ext cx="469744" cy="259045"/>
    <xdr:sp macro="" textlink="">
      <xdr:nvSpPr>
        <xdr:cNvPr id="370" name="テキスト ボックス 369"/>
        <xdr:cNvSpPr txBox="1"/>
      </xdr:nvSpPr>
      <xdr:spPr>
        <a:xfrm>
          <a:off x="7626428" y="944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122504</xdr:rowOff>
    </xdr:from>
    <xdr:to>
      <xdr:col>36</xdr:col>
      <xdr:colOff>165100</xdr:colOff>
      <xdr:row>57</xdr:row>
      <xdr:rowOff>52654</xdr:rowOff>
    </xdr:to>
    <xdr:sp macro="" textlink="">
      <xdr:nvSpPr>
        <xdr:cNvPr id="371" name="楕円 370"/>
        <xdr:cNvSpPr/>
      </xdr:nvSpPr>
      <xdr:spPr>
        <a:xfrm>
          <a:off x="6921500" y="97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69181</xdr:rowOff>
    </xdr:from>
    <xdr:ext cx="469744" cy="259045"/>
    <xdr:sp macro="" textlink="">
      <xdr:nvSpPr>
        <xdr:cNvPr id="372" name="テキスト ボックス 371"/>
        <xdr:cNvSpPr txBox="1"/>
      </xdr:nvSpPr>
      <xdr:spPr>
        <a:xfrm>
          <a:off x="6737428" y="949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41794</xdr:rowOff>
    </xdr:from>
    <xdr:to>
      <xdr:col>55</xdr:col>
      <xdr:colOff>0</xdr:colOff>
      <xdr:row>78</xdr:row>
      <xdr:rowOff>98487</xdr:rowOff>
    </xdr:to>
    <xdr:cxnSp macro="">
      <xdr:nvCxnSpPr>
        <xdr:cNvPr id="403" name="直線コネクタ 402"/>
        <xdr:cNvCxnSpPr/>
      </xdr:nvCxnSpPr>
      <xdr:spPr>
        <a:xfrm flipV="1">
          <a:off x="9639300" y="13414894"/>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155490</xdr:rowOff>
    </xdr:from>
    <xdr:to>
      <xdr:col>50</xdr:col>
      <xdr:colOff>114300</xdr:colOff>
      <xdr:row>78</xdr:row>
      <xdr:rowOff>98487</xdr:rowOff>
    </xdr:to>
    <xdr:cxnSp macro="">
      <xdr:nvCxnSpPr>
        <xdr:cNvPr id="406" name="直線コネクタ 405"/>
        <xdr:cNvCxnSpPr/>
      </xdr:nvCxnSpPr>
      <xdr:spPr>
        <a:xfrm>
          <a:off x="8750300" y="13357140"/>
          <a:ext cx="889000" cy="1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155490</xdr:rowOff>
    </xdr:from>
    <xdr:to>
      <xdr:col>45</xdr:col>
      <xdr:colOff>177800</xdr:colOff>
      <xdr:row>78</xdr:row>
      <xdr:rowOff>137626</xdr:rowOff>
    </xdr:to>
    <xdr:cxnSp macro="">
      <xdr:nvCxnSpPr>
        <xdr:cNvPr id="409" name="直線コネクタ 408"/>
        <xdr:cNvCxnSpPr/>
      </xdr:nvCxnSpPr>
      <xdr:spPr>
        <a:xfrm flipV="1">
          <a:off x="7861300" y="13357140"/>
          <a:ext cx="889000" cy="15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137626</xdr:rowOff>
    </xdr:from>
    <xdr:to>
      <xdr:col>41</xdr:col>
      <xdr:colOff>50800</xdr:colOff>
      <xdr:row>78</xdr:row>
      <xdr:rowOff>144224</xdr:rowOff>
    </xdr:to>
    <xdr:cxnSp macro="">
      <xdr:nvCxnSpPr>
        <xdr:cNvPr id="412" name="直線コネクタ 411"/>
        <xdr:cNvCxnSpPr/>
      </xdr:nvCxnSpPr>
      <xdr:spPr>
        <a:xfrm flipV="1">
          <a:off x="6972300" y="13510726"/>
          <a:ext cx="889000" cy="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162444</xdr:rowOff>
    </xdr:from>
    <xdr:to>
      <xdr:col>55</xdr:col>
      <xdr:colOff>50800</xdr:colOff>
      <xdr:row>78</xdr:row>
      <xdr:rowOff>92594</xdr:rowOff>
    </xdr:to>
    <xdr:sp macro="" textlink="">
      <xdr:nvSpPr>
        <xdr:cNvPr id="422" name="楕円 421"/>
        <xdr:cNvSpPr/>
      </xdr:nvSpPr>
      <xdr:spPr>
        <a:xfrm>
          <a:off x="10426700" y="133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13871</xdr:rowOff>
    </xdr:from>
    <xdr:ext cx="534377" cy="259045"/>
    <xdr:sp macro="" textlink="">
      <xdr:nvSpPr>
        <xdr:cNvPr id="423" name="商工費該当値テキスト"/>
        <xdr:cNvSpPr txBox="1"/>
      </xdr:nvSpPr>
      <xdr:spPr>
        <a:xfrm>
          <a:off x="10528300" y="1321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47687</xdr:rowOff>
    </xdr:from>
    <xdr:to>
      <xdr:col>50</xdr:col>
      <xdr:colOff>165100</xdr:colOff>
      <xdr:row>78</xdr:row>
      <xdr:rowOff>149287</xdr:rowOff>
    </xdr:to>
    <xdr:sp macro="" textlink="">
      <xdr:nvSpPr>
        <xdr:cNvPr id="424" name="楕円 423"/>
        <xdr:cNvSpPr/>
      </xdr:nvSpPr>
      <xdr:spPr>
        <a:xfrm>
          <a:off x="9588500" y="1342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140414</xdr:rowOff>
    </xdr:from>
    <xdr:ext cx="534377" cy="259045"/>
    <xdr:sp macro="" textlink="">
      <xdr:nvSpPr>
        <xdr:cNvPr id="425" name="テキスト ボックス 424"/>
        <xdr:cNvSpPr txBox="1"/>
      </xdr:nvSpPr>
      <xdr:spPr>
        <a:xfrm>
          <a:off x="9372111" y="135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104690</xdr:rowOff>
    </xdr:from>
    <xdr:to>
      <xdr:col>46</xdr:col>
      <xdr:colOff>38100</xdr:colOff>
      <xdr:row>78</xdr:row>
      <xdr:rowOff>34840</xdr:rowOff>
    </xdr:to>
    <xdr:sp macro="" textlink="">
      <xdr:nvSpPr>
        <xdr:cNvPr id="426" name="楕円 425"/>
        <xdr:cNvSpPr/>
      </xdr:nvSpPr>
      <xdr:spPr>
        <a:xfrm>
          <a:off x="8699500" y="133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51367</xdr:rowOff>
    </xdr:from>
    <xdr:ext cx="534377" cy="259045"/>
    <xdr:sp macro="" textlink="">
      <xdr:nvSpPr>
        <xdr:cNvPr id="427" name="テキスト ボックス 426"/>
        <xdr:cNvSpPr txBox="1"/>
      </xdr:nvSpPr>
      <xdr:spPr>
        <a:xfrm>
          <a:off x="8483111" y="13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86826</xdr:rowOff>
    </xdr:from>
    <xdr:to>
      <xdr:col>41</xdr:col>
      <xdr:colOff>101600</xdr:colOff>
      <xdr:row>79</xdr:row>
      <xdr:rowOff>16976</xdr:rowOff>
    </xdr:to>
    <xdr:sp macro="" textlink="">
      <xdr:nvSpPr>
        <xdr:cNvPr id="428" name="楕円 427"/>
        <xdr:cNvSpPr/>
      </xdr:nvSpPr>
      <xdr:spPr>
        <a:xfrm>
          <a:off x="7810500" y="134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33503</xdr:rowOff>
    </xdr:from>
    <xdr:ext cx="469744" cy="259045"/>
    <xdr:sp macro="" textlink="">
      <xdr:nvSpPr>
        <xdr:cNvPr id="429" name="テキスト ボックス 428"/>
        <xdr:cNvSpPr txBox="1"/>
      </xdr:nvSpPr>
      <xdr:spPr>
        <a:xfrm>
          <a:off x="7626428" y="132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93424</xdr:rowOff>
    </xdr:from>
    <xdr:to>
      <xdr:col>36</xdr:col>
      <xdr:colOff>165100</xdr:colOff>
      <xdr:row>79</xdr:row>
      <xdr:rowOff>23574</xdr:rowOff>
    </xdr:to>
    <xdr:sp macro="" textlink="">
      <xdr:nvSpPr>
        <xdr:cNvPr id="430" name="楕円 429"/>
        <xdr:cNvSpPr/>
      </xdr:nvSpPr>
      <xdr:spPr>
        <a:xfrm>
          <a:off x="6921500" y="1346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40101</xdr:rowOff>
    </xdr:from>
    <xdr:ext cx="469744" cy="259045"/>
    <xdr:sp macro="" textlink="">
      <xdr:nvSpPr>
        <xdr:cNvPr id="431" name="テキスト ボックス 430"/>
        <xdr:cNvSpPr txBox="1"/>
      </xdr:nvSpPr>
      <xdr:spPr>
        <a:xfrm>
          <a:off x="6737428" y="132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104839</xdr:rowOff>
    </xdr:from>
    <xdr:to>
      <xdr:col>55</xdr:col>
      <xdr:colOff>0</xdr:colOff>
      <xdr:row>96</xdr:row>
      <xdr:rowOff>126653</xdr:rowOff>
    </xdr:to>
    <xdr:cxnSp macro="">
      <xdr:nvCxnSpPr>
        <xdr:cNvPr id="463" name="直線コネクタ 462"/>
        <xdr:cNvCxnSpPr/>
      </xdr:nvCxnSpPr>
      <xdr:spPr>
        <a:xfrm>
          <a:off x="9639300" y="16392589"/>
          <a:ext cx="838200" cy="19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50819</xdr:rowOff>
    </xdr:from>
    <xdr:ext cx="534377" cy="259045"/>
    <xdr:sp macro="" textlink="">
      <xdr:nvSpPr>
        <xdr:cNvPr id="464" name="土木費平均値テキスト"/>
        <xdr:cNvSpPr txBox="1"/>
      </xdr:nvSpPr>
      <xdr:spPr>
        <a:xfrm>
          <a:off x="10528300" y="16681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104839</xdr:rowOff>
    </xdr:from>
    <xdr:to>
      <xdr:col>50</xdr:col>
      <xdr:colOff>114300</xdr:colOff>
      <xdr:row>96</xdr:row>
      <xdr:rowOff>114636</xdr:rowOff>
    </xdr:to>
    <xdr:cxnSp macro="">
      <xdr:nvCxnSpPr>
        <xdr:cNvPr id="466" name="直線コネクタ 465"/>
        <xdr:cNvCxnSpPr/>
      </xdr:nvCxnSpPr>
      <xdr:spPr>
        <a:xfrm flipV="1">
          <a:off x="8750300" y="1639258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157754</xdr:rowOff>
    </xdr:from>
    <xdr:ext cx="534377" cy="259045"/>
    <xdr:sp macro="" textlink="">
      <xdr:nvSpPr>
        <xdr:cNvPr id="468" name="テキスト ボックス 467"/>
        <xdr:cNvSpPr txBox="1"/>
      </xdr:nvSpPr>
      <xdr:spPr>
        <a:xfrm>
          <a:off x="9372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114636</xdr:rowOff>
    </xdr:from>
    <xdr:to>
      <xdr:col>45</xdr:col>
      <xdr:colOff>177800</xdr:colOff>
      <xdr:row>96</xdr:row>
      <xdr:rowOff>158037</xdr:rowOff>
    </xdr:to>
    <xdr:cxnSp macro="">
      <xdr:nvCxnSpPr>
        <xdr:cNvPr id="469" name="直線コネクタ 468"/>
        <xdr:cNvCxnSpPr/>
      </xdr:nvCxnSpPr>
      <xdr:spPr>
        <a:xfrm flipV="1">
          <a:off x="7861300" y="16573836"/>
          <a:ext cx="889000" cy="4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158037</xdr:rowOff>
    </xdr:from>
    <xdr:to>
      <xdr:col>41</xdr:col>
      <xdr:colOff>50800</xdr:colOff>
      <xdr:row>97</xdr:row>
      <xdr:rowOff>92151</xdr:rowOff>
    </xdr:to>
    <xdr:cxnSp macro="">
      <xdr:nvCxnSpPr>
        <xdr:cNvPr id="472" name="直線コネクタ 471"/>
        <xdr:cNvCxnSpPr/>
      </xdr:nvCxnSpPr>
      <xdr:spPr>
        <a:xfrm flipV="1">
          <a:off x="6972300" y="16617237"/>
          <a:ext cx="889000" cy="10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21395</xdr:rowOff>
    </xdr:from>
    <xdr:ext cx="534377" cy="259045"/>
    <xdr:sp macro="" textlink="">
      <xdr:nvSpPr>
        <xdr:cNvPr id="474" name="テキスト ボックス 473"/>
        <xdr:cNvSpPr txBox="1"/>
      </xdr:nvSpPr>
      <xdr:spPr>
        <a:xfrm>
          <a:off x="7594111" y="168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5311</xdr:rowOff>
    </xdr:from>
    <xdr:ext cx="534377" cy="259045"/>
    <xdr:sp macro="" textlink="">
      <xdr:nvSpPr>
        <xdr:cNvPr id="476" name="テキスト ボックス 475"/>
        <xdr:cNvSpPr txBox="1"/>
      </xdr:nvSpPr>
      <xdr:spPr>
        <a:xfrm>
          <a:off x="6705111" y="168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75853</xdr:rowOff>
    </xdr:from>
    <xdr:to>
      <xdr:col>55</xdr:col>
      <xdr:colOff>50800</xdr:colOff>
      <xdr:row>97</xdr:row>
      <xdr:rowOff>6003</xdr:rowOff>
    </xdr:to>
    <xdr:sp macro="" textlink="">
      <xdr:nvSpPr>
        <xdr:cNvPr id="482" name="楕円 481"/>
        <xdr:cNvSpPr/>
      </xdr:nvSpPr>
      <xdr:spPr>
        <a:xfrm>
          <a:off x="10426700" y="1653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98730</xdr:rowOff>
    </xdr:from>
    <xdr:ext cx="534377" cy="259045"/>
    <xdr:sp macro="" textlink="">
      <xdr:nvSpPr>
        <xdr:cNvPr id="483" name="土木費該当値テキスト"/>
        <xdr:cNvSpPr txBox="1"/>
      </xdr:nvSpPr>
      <xdr:spPr>
        <a:xfrm>
          <a:off x="10528300" y="163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54039</xdr:rowOff>
    </xdr:from>
    <xdr:to>
      <xdr:col>50</xdr:col>
      <xdr:colOff>165100</xdr:colOff>
      <xdr:row>95</xdr:row>
      <xdr:rowOff>155639</xdr:rowOff>
    </xdr:to>
    <xdr:sp macro="" textlink="">
      <xdr:nvSpPr>
        <xdr:cNvPr id="484" name="楕円 483"/>
        <xdr:cNvSpPr/>
      </xdr:nvSpPr>
      <xdr:spPr>
        <a:xfrm>
          <a:off x="9588500" y="16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716</xdr:rowOff>
    </xdr:from>
    <xdr:ext cx="534377" cy="259045"/>
    <xdr:sp macro="" textlink="">
      <xdr:nvSpPr>
        <xdr:cNvPr id="485" name="テキスト ボックス 484"/>
        <xdr:cNvSpPr txBox="1"/>
      </xdr:nvSpPr>
      <xdr:spPr>
        <a:xfrm>
          <a:off x="9372111" y="1611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63836</xdr:rowOff>
    </xdr:from>
    <xdr:to>
      <xdr:col>46</xdr:col>
      <xdr:colOff>38100</xdr:colOff>
      <xdr:row>96</xdr:row>
      <xdr:rowOff>165436</xdr:rowOff>
    </xdr:to>
    <xdr:sp macro="" textlink="">
      <xdr:nvSpPr>
        <xdr:cNvPr id="486" name="楕円 485"/>
        <xdr:cNvSpPr/>
      </xdr:nvSpPr>
      <xdr:spPr>
        <a:xfrm>
          <a:off x="8699500" y="165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10513</xdr:rowOff>
    </xdr:from>
    <xdr:ext cx="534377" cy="259045"/>
    <xdr:sp macro="" textlink="">
      <xdr:nvSpPr>
        <xdr:cNvPr id="487" name="テキスト ボックス 486"/>
        <xdr:cNvSpPr txBox="1"/>
      </xdr:nvSpPr>
      <xdr:spPr>
        <a:xfrm>
          <a:off x="8483111" y="1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107237</xdr:rowOff>
    </xdr:from>
    <xdr:to>
      <xdr:col>41</xdr:col>
      <xdr:colOff>101600</xdr:colOff>
      <xdr:row>97</xdr:row>
      <xdr:rowOff>37387</xdr:rowOff>
    </xdr:to>
    <xdr:sp macro="" textlink="">
      <xdr:nvSpPr>
        <xdr:cNvPr id="488" name="楕円 487"/>
        <xdr:cNvSpPr/>
      </xdr:nvSpPr>
      <xdr:spPr>
        <a:xfrm>
          <a:off x="7810500" y="165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53914</xdr:rowOff>
    </xdr:from>
    <xdr:ext cx="534377" cy="259045"/>
    <xdr:sp macro="" textlink="">
      <xdr:nvSpPr>
        <xdr:cNvPr id="489" name="テキスト ボックス 488"/>
        <xdr:cNvSpPr txBox="1"/>
      </xdr:nvSpPr>
      <xdr:spPr>
        <a:xfrm>
          <a:off x="7594111" y="1634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41351</xdr:rowOff>
    </xdr:from>
    <xdr:to>
      <xdr:col>36</xdr:col>
      <xdr:colOff>165100</xdr:colOff>
      <xdr:row>97</xdr:row>
      <xdr:rowOff>142951</xdr:rowOff>
    </xdr:to>
    <xdr:sp macro="" textlink="">
      <xdr:nvSpPr>
        <xdr:cNvPr id="490" name="楕円 489"/>
        <xdr:cNvSpPr/>
      </xdr:nvSpPr>
      <xdr:spPr>
        <a:xfrm>
          <a:off x="6921500" y="1667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159478</xdr:rowOff>
    </xdr:from>
    <xdr:ext cx="534377" cy="259045"/>
    <xdr:sp macro="" textlink="">
      <xdr:nvSpPr>
        <xdr:cNvPr id="491" name="テキスト ボックス 490"/>
        <xdr:cNvSpPr txBox="1"/>
      </xdr:nvSpPr>
      <xdr:spPr>
        <a:xfrm>
          <a:off x="6705111" y="1644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5588</xdr:rowOff>
    </xdr:from>
    <xdr:to>
      <xdr:col>85</xdr:col>
      <xdr:colOff>127000</xdr:colOff>
      <xdr:row>32</xdr:row>
      <xdr:rowOff>73025</xdr:rowOff>
    </xdr:to>
    <xdr:cxnSp macro="">
      <xdr:nvCxnSpPr>
        <xdr:cNvPr id="525" name="直線コネクタ 524"/>
        <xdr:cNvCxnSpPr/>
      </xdr:nvCxnSpPr>
      <xdr:spPr>
        <a:xfrm>
          <a:off x="15481300" y="5320538"/>
          <a:ext cx="838200" cy="23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5588</xdr:rowOff>
    </xdr:from>
    <xdr:to>
      <xdr:col>81</xdr:col>
      <xdr:colOff>50800</xdr:colOff>
      <xdr:row>32</xdr:row>
      <xdr:rowOff>143701</xdr:rowOff>
    </xdr:to>
    <xdr:cxnSp macro="">
      <xdr:nvCxnSpPr>
        <xdr:cNvPr id="528" name="直線コネクタ 527"/>
        <xdr:cNvCxnSpPr/>
      </xdr:nvCxnSpPr>
      <xdr:spPr>
        <a:xfrm flipV="1">
          <a:off x="14592300" y="5320538"/>
          <a:ext cx="889000" cy="3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143701</xdr:rowOff>
    </xdr:from>
    <xdr:to>
      <xdr:col>76</xdr:col>
      <xdr:colOff>114300</xdr:colOff>
      <xdr:row>33</xdr:row>
      <xdr:rowOff>144653</xdr:rowOff>
    </xdr:to>
    <xdr:cxnSp macro="">
      <xdr:nvCxnSpPr>
        <xdr:cNvPr id="531" name="直線コネクタ 530"/>
        <xdr:cNvCxnSpPr/>
      </xdr:nvCxnSpPr>
      <xdr:spPr>
        <a:xfrm flipV="1">
          <a:off x="13703300" y="5630101"/>
          <a:ext cx="889000" cy="1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11113</xdr:rowOff>
    </xdr:from>
    <xdr:to>
      <xdr:col>71</xdr:col>
      <xdr:colOff>177800</xdr:colOff>
      <xdr:row>33</xdr:row>
      <xdr:rowOff>144653</xdr:rowOff>
    </xdr:to>
    <xdr:cxnSp macro="">
      <xdr:nvCxnSpPr>
        <xdr:cNvPr id="534" name="直線コネクタ 533"/>
        <xdr:cNvCxnSpPr/>
      </xdr:nvCxnSpPr>
      <xdr:spPr>
        <a:xfrm>
          <a:off x="12814300" y="5497513"/>
          <a:ext cx="889000" cy="30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22225</xdr:rowOff>
    </xdr:from>
    <xdr:to>
      <xdr:col>85</xdr:col>
      <xdr:colOff>177800</xdr:colOff>
      <xdr:row>32</xdr:row>
      <xdr:rowOff>123825</xdr:rowOff>
    </xdr:to>
    <xdr:sp macro="" textlink="">
      <xdr:nvSpPr>
        <xdr:cNvPr id="544" name="楕円 543"/>
        <xdr:cNvSpPr/>
      </xdr:nvSpPr>
      <xdr:spPr>
        <a:xfrm>
          <a:off x="16268700" y="55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45102</xdr:rowOff>
    </xdr:from>
    <xdr:ext cx="534377" cy="259045"/>
    <xdr:sp macro="" textlink="">
      <xdr:nvSpPr>
        <xdr:cNvPr id="545" name="消防費該当値テキスト"/>
        <xdr:cNvSpPr txBox="1"/>
      </xdr:nvSpPr>
      <xdr:spPr>
        <a:xfrm>
          <a:off x="16370300" y="536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126238</xdr:rowOff>
    </xdr:from>
    <xdr:to>
      <xdr:col>81</xdr:col>
      <xdr:colOff>101600</xdr:colOff>
      <xdr:row>31</xdr:row>
      <xdr:rowOff>56388</xdr:rowOff>
    </xdr:to>
    <xdr:sp macro="" textlink="">
      <xdr:nvSpPr>
        <xdr:cNvPr id="546" name="楕円 545"/>
        <xdr:cNvSpPr/>
      </xdr:nvSpPr>
      <xdr:spPr>
        <a:xfrm>
          <a:off x="15430500" y="526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72915</xdr:rowOff>
    </xdr:from>
    <xdr:ext cx="534377" cy="259045"/>
    <xdr:sp macro="" textlink="">
      <xdr:nvSpPr>
        <xdr:cNvPr id="547" name="テキスト ボックス 546"/>
        <xdr:cNvSpPr txBox="1"/>
      </xdr:nvSpPr>
      <xdr:spPr>
        <a:xfrm>
          <a:off x="15214111" y="50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92901</xdr:rowOff>
    </xdr:from>
    <xdr:to>
      <xdr:col>76</xdr:col>
      <xdr:colOff>165100</xdr:colOff>
      <xdr:row>33</xdr:row>
      <xdr:rowOff>23051</xdr:rowOff>
    </xdr:to>
    <xdr:sp macro="" textlink="">
      <xdr:nvSpPr>
        <xdr:cNvPr id="548" name="楕円 547"/>
        <xdr:cNvSpPr/>
      </xdr:nvSpPr>
      <xdr:spPr>
        <a:xfrm>
          <a:off x="14541500" y="557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39578</xdr:rowOff>
    </xdr:from>
    <xdr:ext cx="534377" cy="259045"/>
    <xdr:sp macro="" textlink="">
      <xdr:nvSpPr>
        <xdr:cNvPr id="549" name="テキスト ボックス 548"/>
        <xdr:cNvSpPr txBox="1"/>
      </xdr:nvSpPr>
      <xdr:spPr>
        <a:xfrm>
          <a:off x="14325111" y="53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93853</xdr:rowOff>
    </xdr:from>
    <xdr:to>
      <xdr:col>72</xdr:col>
      <xdr:colOff>38100</xdr:colOff>
      <xdr:row>34</xdr:row>
      <xdr:rowOff>24003</xdr:rowOff>
    </xdr:to>
    <xdr:sp macro="" textlink="">
      <xdr:nvSpPr>
        <xdr:cNvPr id="550" name="楕円 549"/>
        <xdr:cNvSpPr/>
      </xdr:nvSpPr>
      <xdr:spPr>
        <a:xfrm>
          <a:off x="13652500" y="57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40530</xdr:rowOff>
    </xdr:from>
    <xdr:ext cx="534377" cy="259045"/>
    <xdr:sp macro="" textlink="">
      <xdr:nvSpPr>
        <xdr:cNvPr id="551" name="テキスト ボックス 550"/>
        <xdr:cNvSpPr txBox="1"/>
      </xdr:nvSpPr>
      <xdr:spPr>
        <a:xfrm>
          <a:off x="13436111" y="55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131763</xdr:rowOff>
    </xdr:from>
    <xdr:to>
      <xdr:col>67</xdr:col>
      <xdr:colOff>101600</xdr:colOff>
      <xdr:row>32</xdr:row>
      <xdr:rowOff>61913</xdr:rowOff>
    </xdr:to>
    <xdr:sp macro="" textlink="">
      <xdr:nvSpPr>
        <xdr:cNvPr id="552" name="楕円 551"/>
        <xdr:cNvSpPr/>
      </xdr:nvSpPr>
      <xdr:spPr>
        <a:xfrm>
          <a:off x="12763500" y="544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78440</xdr:rowOff>
    </xdr:from>
    <xdr:ext cx="534377" cy="259045"/>
    <xdr:sp macro="" textlink="">
      <xdr:nvSpPr>
        <xdr:cNvPr id="553" name="テキスト ボックス 552"/>
        <xdr:cNvSpPr txBox="1"/>
      </xdr:nvSpPr>
      <xdr:spPr>
        <a:xfrm>
          <a:off x="12547111" y="52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80241</xdr:rowOff>
    </xdr:from>
    <xdr:to>
      <xdr:col>85</xdr:col>
      <xdr:colOff>127000</xdr:colOff>
      <xdr:row>55</xdr:row>
      <xdr:rowOff>156845</xdr:rowOff>
    </xdr:to>
    <xdr:cxnSp macro="">
      <xdr:nvCxnSpPr>
        <xdr:cNvPr id="581" name="直線コネクタ 580"/>
        <xdr:cNvCxnSpPr/>
      </xdr:nvCxnSpPr>
      <xdr:spPr>
        <a:xfrm flipV="1">
          <a:off x="15481300" y="9167091"/>
          <a:ext cx="838200" cy="4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75784</xdr:rowOff>
    </xdr:from>
    <xdr:to>
      <xdr:col>81</xdr:col>
      <xdr:colOff>50800</xdr:colOff>
      <xdr:row>55</xdr:row>
      <xdr:rowOff>156845</xdr:rowOff>
    </xdr:to>
    <xdr:cxnSp macro="">
      <xdr:nvCxnSpPr>
        <xdr:cNvPr id="584" name="直線コネクタ 583"/>
        <xdr:cNvCxnSpPr/>
      </xdr:nvCxnSpPr>
      <xdr:spPr>
        <a:xfrm>
          <a:off x="14592300" y="8991184"/>
          <a:ext cx="889000" cy="59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147362</xdr:rowOff>
    </xdr:from>
    <xdr:ext cx="534377" cy="259045"/>
    <xdr:sp macro="" textlink="">
      <xdr:nvSpPr>
        <xdr:cNvPr id="586" name="テキスト ボックス 585"/>
        <xdr:cNvSpPr txBox="1"/>
      </xdr:nvSpPr>
      <xdr:spPr>
        <a:xfrm>
          <a:off x="15214111" y="9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75784</xdr:rowOff>
    </xdr:from>
    <xdr:to>
      <xdr:col>76</xdr:col>
      <xdr:colOff>114300</xdr:colOff>
      <xdr:row>55</xdr:row>
      <xdr:rowOff>81042</xdr:rowOff>
    </xdr:to>
    <xdr:cxnSp macro="">
      <xdr:nvCxnSpPr>
        <xdr:cNvPr id="587" name="直線コネクタ 586"/>
        <xdr:cNvCxnSpPr/>
      </xdr:nvCxnSpPr>
      <xdr:spPr>
        <a:xfrm flipV="1">
          <a:off x="13703300" y="8991184"/>
          <a:ext cx="889000" cy="51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134717</xdr:rowOff>
    </xdr:from>
    <xdr:to>
      <xdr:col>71</xdr:col>
      <xdr:colOff>177800</xdr:colOff>
      <xdr:row>55</xdr:row>
      <xdr:rowOff>81042</xdr:rowOff>
    </xdr:to>
    <xdr:cxnSp macro="">
      <xdr:nvCxnSpPr>
        <xdr:cNvPr id="590" name="直線コネクタ 589"/>
        <xdr:cNvCxnSpPr/>
      </xdr:nvCxnSpPr>
      <xdr:spPr>
        <a:xfrm>
          <a:off x="12814300" y="9050117"/>
          <a:ext cx="889000" cy="46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29441</xdr:rowOff>
    </xdr:from>
    <xdr:to>
      <xdr:col>85</xdr:col>
      <xdr:colOff>177800</xdr:colOff>
      <xdr:row>53</xdr:row>
      <xdr:rowOff>131041</xdr:rowOff>
    </xdr:to>
    <xdr:sp macro="" textlink="">
      <xdr:nvSpPr>
        <xdr:cNvPr id="600" name="楕円 599"/>
        <xdr:cNvSpPr/>
      </xdr:nvSpPr>
      <xdr:spPr>
        <a:xfrm>
          <a:off x="16268700" y="9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52318</xdr:rowOff>
    </xdr:from>
    <xdr:ext cx="534377" cy="259045"/>
    <xdr:sp macro="" textlink="">
      <xdr:nvSpPr>
        <xdr:cNvPr id="601" name="教育費該当値テキスト"/>
        <xdr:cNvSpPr txBox="1"/>
      </xdr:nvSpPr>
      <xdr:spPr>
        <a:xfrm>
          <a:off x="16370300" y="89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106045</xdr:rowOff>
    </xdr:from>
    <xdr:to>
      <xdr:col>81</xdr:col>
      <xdr:colOff>101600</xdr:colOff>
      <xdr:row>56</xdr:row>
      <xdr:rowOff>36195</xdr:rowOff>
    </xdr:to>
    <xdr:sp macro="" textlink="">
      <xdr:nvSpPr>
        <xdr:cNvPr id="602" name="楕円 601"/>
        <xdr:cNvSpPr/>
      </xdr:nvSpPr>
      <xdr:spPr>
        <a:xfrm>
          <a:off x="15430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27322</xdr:rowOff>
    </xdr:from>
    <xdr:ext cx="534377" cy="259045"/>
    <xdr:sp macro="" textlink="">
      <xdr:nvSpPr>
        <xdr:cNvPr id="603" name="テキスト ボックス 602"/>
        <xdr:cNvSpPr txBox="1"/>
      </xdr:nvSpPr>
      <xdr:spPr>
        <a:xfrm>
          <a:off x="15214111" y="962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24984</xdr:rowOff>
    </xdr:from>
    <xdr:to>
      <xdr:col>76</xdr:col>
      <xdr:colOff>165100</xdr:colOff>
      <xdr:row>52</xdr:row>
      <xdr:rowOff>126584</xdr:rowOff>
    </xdr:to>
    <xdr:sp macro="" textlink="">
      <xdr:nvSpPr>
        <xdr:cNvPr id="604" name="楕円 603"/>
        <xdr:cNvSpPr/>
      </xdr:nvSpPr>
      <xdr:spPr>
        <a:xfrm>
          <a:off x="14541500" y="89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143111</xdr:rowOff>
    </xdr:from>
    <xdr:ext cx="534377" cy="259045"/>
    <xdr:sp macro="" textlink="">
      <xdr:nvSpPr>
        <xdr:cNvPr id="605" name="テキスト ボックス 604"/>
        <xdr:cNvSpPr txBox="1"/>
      </xdr:nvSpPr>
      <xdr:spPr>
        <a:xfrm>
          <a:off x="14325111" y="87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30242</xdr:rowOff>
    </xdr:from>
    <xdr:to>
      <xdr:col>72</xdr:col>
      <xdr:colOff>38100</xdr:colOff>
      <xdr:row>55</xdr:row>
      <xdr:rowOff>131842</xdr:rowOff>
    </xdr:to>
    <xdr:sp macro="" textlink="">
      <xdr:nvSpPr>
        <xdr:cNvPr id="606" name="楕円 605"/>
        <xdr:cNvSpPr/>
      </xdr:nvSpPr>
      <xdr:spPr>
        <a:xfrm>
          <a:off x="13652500" y="94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148369</xdr:rowOff>
    </xdr:from>
    <xdr:ext cx="534377" cy="259045"/>
    <xdr:sp macro="" textlink="">
      <xdr:nvSpPr>
        <xdr:cNvPr id="607" name="テキスト ボックス 606"/>
        <xdr:cNvSpPr txBox="1"/>
      </xdr:nvSpPr>
      <xdr:spPr>
        <a:xfrm>
          <a:off x="13436111" y="923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83917</xdr:rowOff>
    </xdr:from>
    <xdr:to>
      <xdr:col>67</xdr:col>
      <xdr:colOff>101600</xdr:colOff>
      <xdr:row>53</xdr:row>
      <xdr:rowOff>14067</xdr:rowOff>
    </xdr:to>
    <xdr:sp macro="" textlink="">
      <xdr:nvSpPr>
        <xdr:cNvPr id="608" name="楕円 607"/>
        <xdr:cNvSpPr/>
      </xdr:nvSpPr>
      <xdr:spPr>
        <a:xfrm>
          <a:off x="12763500" y="899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30594</xdr:rowOff>
    </xdr:from>
    <xdr:ext cx="534377" cy="259045"/>
    <xdr:sp macro="" textlink="">
      <xdr:nvSpPr>
        <xdr:cNvPr id="609" name="テキスト ボックス 608"/>
        <xdr:cNvSpPr txBox="1"/>
      </xdr:nvSpPr>
      <xdr:spPr>
        <a:xfrm>
          <a:off x="12547111" y="87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159386</xdr:rowOff>
    </xdr:from>
    <xdr:to>
      <xdr:col>85</xdr:col>
      <xdr:colOff>127000</xdr:colOff>
      <xdr:row>78</xdr:row>
      <xdr:rowOff>164719</xdr:rowOff>
    </xdr:to>
    <xdr:cxnSp macro="">
      <xdr:nvCxnSpPr>
        <xdr:cNvPr id="638" name="直線コネクタ 637"/>
        <xdr:cNvCxnSpPr/>
      </xdr:nvCxnSpPr>
      <xdr:spPr>
        <a:xfrm>
          <a:off x="15481300" y="13532486"/>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143890</xdr:rowOff>
    </xdr:from>
    <xdr:to>
      <xdr:col>81</xdr:col>
      <xdr:colOff>50800</xdr:colOff>
      <xdr:row>78</xdr:row>
      <xdr:rowOff>159386</xdr:rowOff>
    </xdr:to>
    <xdr:cxnSp macro="">
      <xdr:nvCxnSpPr>
        <xdr:cNvPr id="641" name="直線コネクタ 640"/>
        <xdr:cNvCxnSpPr/>
      </xdr:nvCxnSpPr>
      <xdr:spPr>
        <a:xfrm>
          <a:off x="14592300" y="13345540"/>
          <a:ext cx="889000" cy="18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143890</xdr:rowOff>
    </xdr:from>
    <xdr:to>
      <xdr:col>76</xdr:col>
      <xdr:colOff>114300</xdr:colOff>
      <xdr:row>78</xdr:row>
      <xdr:rowOff>49276</xdr:rowOff>
    </xdr:to>
    <xdr:cxnSp macro="">
      <xdr:nvCxnSpPr>
        <xdr:cNvPr id="644" name="直線コネクタ 643"/>
        <xdr:cNvCxnSpPr/>
      </xdr:nvCxnSpPr>
      <xdr:spPr>
        <a:xfrm flipV="1">
          <a:off x="13703300" y="13345540"/>
          <a:ext cx="8890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6" name="テキスト ボックス 645"/>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97028</xdr:rowOff>
    </xdr:from>
    <xdr:to>
      <xdr:col>71</xdr:col>
      <xdr:colOff>177800</xdr:colOff>
      <xdr:row>78</xdr:row>
      <xdr:rowOff>49276</xdr:rowOff>
    </xdr:to>
    <xdr:cxnSp macro="">
      <xdr:nvCxnSpPr>
        <xdr:cNvPr id="647" name="直線コネクタ 646"/>
        <xdr:cNvCxnSpPr/>
      </xdr:nvCxnSpPr>
      <xdr:spPr>
        <a:xfrm>
          <a:off x="12814300" y="13298678"/>
          <a:ext cx="889000" cy="1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9" name="テキスト ボックス 648"/>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113919</xdr:rowOff>
    </xdr:from>
    <xdr:to>
      <xdr:col>85</xdr:col>
      <xdr:colOff>177800</xdr:colOff>
      <xdr:row>79</xdr:row>
      <xdr:rowOff>44069</xdr:rowOff>
    </xdr:to>
    <xdr:sp macro="" textlink="">
      <xdr:nvSpPr>
        <xdr:cNvPr id="657" name="楕円 656"/>
        <xdr:cNvSpPr/>
      </xdr:nvSpPr>
      <xdr:spPr>
        <a:xfrm>
          <a:off x="16268700" y="134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54373</xdr:rowOff>
    </xdr:from>
    <xdr:ext cx="378565" cy="259045"/>
    <xdr:sp macro="" textlink="">
      <xdr:nvSpPr>
        <xdr:cNvPr id="658" name="災害復旧費該当値テキスト"/>
        <xdr:cNvSpPr txBox="1"/>
      </xdr:nvSpPr>
      <xdr:spPr>
        <a:xfrm>
          <a:off x="16370300"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108586</xdr:rowOff>
    </xdr:from>
    <xdr:to>
      <xdr:col>81</xdr:col>
      <xdr:colOff>101600</xdr:colOff>
      <xdr:row>79</xdr:row>
      <xdr:rowOff>38736</xdr:rowOff>
    </xdr:to>
    <xdr:sp macro="" textlink="">
      <xdr:nvSpPr>
        <xdr:cNvPr id="659" name="楕円 658"/>
        <xdr:cNvSpPr/>
      </xdr:nvSpPr>
      <xdr:spPr>
        <a:xfrm>
          <a:off x="15430500" y="134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29863</xdr:rowOff>
    </xdr:from>
    <xdr:ext cx="378565" cy="259045"/>
    <xdr:sp macro="" textlink="">
      <xdr:nvSpPr>
        <xdr:cNvPr id="660" name="テキスト ボックス 659"/>
        <xdr:cNvSpPr txBox="1"/>
      </xdr:nvSpPr>
      <xdr:spPr>
        <a:xfrm>
          <a:off x="15292017" y="135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93090</xdr:rowOff>
    </xdr:from>
    <xdr:to>
      <xdr:col>76</xdr:col>
      <xdr:colOff>165100</xdr:colOff>
      <xdr:row>78</xdr:row>
      <xdr:rowOff>23240</xdr:rowOff>
    </xdr:to>
    <xdr:sp macro="" textlink="">
      <xdr:nvSpPr>
        <xdr:cNvPr id="661" name="楕円 660"/>
        <xdr:cNvSpPr/>
      </xdr:nvSpPr>
      <xdr:spPr>
        <a:xfrm>
          <a:off x="145415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39767</xdr:rowOff>
    </xdr:from>
    <xdr:ext cx="469744" cy="259045"/>
    <xdr:sp macro="" textlink="">
      <xdr:nvSpPr>
        <xdr:cNvPr id="662" name="テキスト ボックス 661"/>
        <xdr:cNvSpPr txBox="1"/>
      </xdr:nvSpPr>
      <xdr:spPr>
        <a:xfrm>
          <a:off x="14357428" y="1306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169926</xdr:rowOff>
    </xdr:from>
    <xdr:to>
      <xdr:col>72</xdr:col>
      <xdr:colOff>38100</xdr:colOff>
      <xdr:row>78</xdr:row>
      <xdr:rowOff>100076</xdr:rowOff>
    </xdr:to>
    <xdr:sp macro="" textlink="">
      <xdr:nvSpPr>
        <xdr:cNvPr id="663" name="楕円 662"/>
        <xdr:cNvSpPr/>
      </xdr:nvSpPr>
      <xdr:spPr>
        <a:xfrm>
          <a:off x="136525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116603</xdr:rowOff>
    </xdr:from>
    <xdr:ext cx="469744" cy="259045"/>
    <xdr:sp macro="" textlink="">
      <xdr:nvSpPr>
        <xdr:cNvPr id="664" name="テキスト ボックス 663"/>
        <xdr:cNvSpPr txBox="1"/>
      </xdr:nvSpPr>
      <xdr:spPr>
        <a:xfrm>
          <a:off x="13468428" y="1314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46228</xdr:rowOff>
    </xdr:from>
    <xdr:to>
      <xdr:col>67</xdr:col>
      <xdr:colOff>101600</xdr:colOff>
      <xdr:row>77</xdr:row>
      <xdr:rowOff>147828</xdr:rowOff>
    </xdr:to>
    <xdr:sp macro="" textlink="">
      <xdr:nvSpPr>
        <xdr:cNvPr id="665" name="楕円 664"/>
        <xdr:cNvSpPr/>
      </xdr:nvSpPr>
      <xdr:spPr>
        <a:xfrm>
          <a:off x="12763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164355</xdr:rowOff>
    </xdr:from>
    <xdr:ext cx="469744" cy="259045"/>
    <xdr:sp macro="" textlink="">
      <xdr:nvSpPr>
        <xdr:cNvPr id="666" name="テキスト ボックス 665"/>
        <xdr:cNvSpPr txBox="1"/>
      </xdr:nvSpPr>
      <xdr:spPr>
        <a:xfrm>
          <a:off x="12579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9322</xdr:rowOff>
    </xdr:from>
    <xdr:to>
      <xdr:col>85</xdr:col>
      <xdr:colOff>127000</xdr:colOff>
      <xdr:row>94</xdr:row>
      <xdr:rowOff>36982</xdr:rowOff>
    </xdr:to>
    <xdr:cxnSp macro="">
      <xdr:nvCxnSpPr>
        <xdr:cNvPr id="695" name="直線コネクタ 694"/>
        <xdr:cNvCxnSpPr/>
      </xdr:nvCxnSpPr>
      <xdr:spPr>
        <a:xfrm flipV="1">
          <a:off x="15481300" y="16125622"/>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28811</xdr:rowOff>
    </xdr:from>
    <xdr:to>
      <xdr:col>81</xdr:col>
      <xdr:colOff>50800</xdr:colOff>
      <xdr:row>94</xdr:row>
      <xdr:rowOff>36982</xdr:rowOff>
    </xdr:to>
    <xdr:cxnSp macro="">
      <xdr:nvCxnSpPr>
        <xdr:cNvPr id="698" name="直線コネクタ 697"/>
        <xdr:cNvCxnSpPr/>
      </xdr:nvCxnSpPr>
      <xdr:spPr>
        <a:xfrm>
          <a:off x="14592300" y="16145111"/>
          <a:ext cx="889000" cy="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28811</xdr:rowOff>
    </xdr:from>
    <xdr:to>
      <xdr:col>76</xdr:col>
      <xdr:colOff>114300</xdr:colOff>
      <xdr:row>94</xdr:row>
      <xdr:rowOff>42850</xdr:rowOff>
    </xdr:to>
    <xdr:cxnSp macro="">
      <xdr:nvCxnSpPr>
        <xdr:cNvPr id="701" name="直線コネクタ 700"/>
        <xdr:cNvCxnSpPr/>
      </xdr:nvCxnSpPr>
      <xdr:spPr>
        <a:xfrm flipV="1">
          <a:off x="13703300" y="16145111"/>
          <a:ext cx="8890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42850</xdr:rowOff>
    </xdr:from>
    <xdr:to>
      <xdr:col>71</xdr:col>
      <xdr:colOff>177800</xdr:colOff>
      <xdr:row>94</xdr:row>
      <xdr:rowOff>55651</xdr:rowOff>
    </xdr:to>
    <xdr:cxnSp macro="">
      <xdr:nvCxnSpPr>
        <xdr:cNvPr id="704" name="直線コネクタ 703"/>
        <xdr:cNvCxnSpPr/>
      </xdr:nvCxnSpPr>
      <xdr:spPr>
        <a:xfrm flipV="1">
          <a:off x="12814300" y="1615915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129972</xdr:rowOff>
    </xdr:from>
    <xdr:to>
      <xdr:col>85</xdr:col>
      <xdr:colOff>177800</xdr:colOff>
      <xdr:row>94</xdr:row>
      <xdr:rowOff>60122</xdr:rowOff>
    </xdr:to>
    <xdr:sp macro="" textlink="">
      <xdr:nvSpPr>
        <xdr:cNvPr id="714" name="楕円 713"/>
        <xdr:cNvSpPr/>
      </xdr:nvSpPr>
      <xdr:spPr>
        <a:xfrm>
          <a:off x="16268700" y="160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152849</xdr:rowOff>
    </xdr:from>
    <xdr:ext cx="534377" cy="259045"/>
    <xdr:sp macro="" textlink="">
      <xdr:nvSpPr>
        <xdr:cNvPr id="715" name="公債費該当値テキスト"/>
        <xdr:cNvSpPr txBox="1"/>
      </xdr:nvSpPr>
      <xdr:spPr>
        <a:xfrm>
          <a:off x="16370300" y="1592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157632</xdr:rowOff>
    </xdr:from>
    <xdr:to>
      <xdr:col>81</xdr:col>
      <xdr:colOff>101600</xdr:colOff>
      <xdr:row>94</xdr:row>
      <xdr:rowOff>87782</xdr:rowOff>
    </xdr:to>
    <xdr:sp macro="" textlink="">
      <xdr:nvSpPr>
        <xdr:cNvPr id="716" name="楕円 715"/>
        <xdr:cNvSpPr/>
      </xdr:nvSpPr>
      <xdr:spPr>
        <a:xfrm>
          <a:off x="15430500" y="1610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104309</xdr:rowOff>
    </xdr:from>
    <xdr:ext cx="534377" cy="259045"/>
    <xdr:sp macro="" textlink="">
      <xdr:nvSpPr>
        <xdr:cNvPr id="717" name="テキスト ボックス 716"/>
        <xdr:cNvSpPr txBox="1"/>
      </xdr:nvSpPr>
      <xdr:spPr>
        <a:xfrm>
          <a:off x="15214111" y="1587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149461</xdr:rowOff>
    </xdr:from>
    <xdr:to>
      <xdr:col>76</xdr:col>
      <xdr:colOff>165100</xdr:colOff>
      <xdr:row>94</xdr:row>
      <xdr:rowOff>79611</xdr:rowOff>
    </xdr:to>
    <xdr:sp macro="" textlink="">
      <xdr:nvSpPr>
        <xdr:cNvPr id="718" name="楕円 717"/>
        <xdr:cNvSpPr/>
      </xdr:nvSpPr>
      <xdr:spPr>
        <a:xfrm>
          <a:off x="14541500" y="1609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96138</xdr:rowOff>
    </xdr:from>
    <xdr:ext cx="534377" cy="259045"/>
    <xdr:sp macro="" textlink="">
      <xdr:nvSpPr>
        <xdr:cNvPr id="719" name="テキスト ボックス 718"/>
        <xdr:cNvSpPr txBox="1"/>
      </xdr:nvSpPr>
      <xdr:spPr>
        <a:xfrm>
          <a:off x="14325111" y="1586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163500</xdr:rowOff>
    </xdr:from>
    <xdr:to>
      <xdr:col>72</xdr:col>
      <xdr:colOff>38100</xdr:colOff>
      <xdr:row>94</xdr:row>
      <xdr:rowOff>93650</xdr:rowOff>
    </xdr:to>
    <xdr:sp macro="" textlink="">
      <xdr:nvSpPr>
        <xdr:cNvPr id="720" name="楕円 719"/>
        <xdr:cNvSpPr/>
      </xdr:nvSpPr>
      <xdr:spPr>
        <a:xfrm>
          <a:off x="13652500" y="161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110177</xdr:rowOff>
    </xdr:from>
    <xdr:ext cx="534377" cy="259045"/>
    <xdr:sp macro="" textlink="">
      <xdr:nvSpPr>
        <xdr:cNvPr id="721" name="テキスト ボックス 720"/>
        <xdr:cNvSpPr txBox="1"/>
      </xdr:nvSpPr>
      <xdr:spPr>
        <a:xfrm>
          <a:off x="13436111" y="1588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4851</xdr:rowOff>
    </xdr:from>
    <xdr:to>
      <xdr:col>67</xdr:col>
      <xdr:colOff>101600</xdr:colOff>
      <xdr:row>94</xdr:row>
      <xdr:rowOff>106451</xdr:rowOff>
    </xdr:to>
    <xdr:sp macro="" textlink="">
      <xdr:nvSpPr>
        <xdr:cNvPr id="722" name="楕円 721"/>
        <xdr:cNvSpPr/>
      </xdr:nvSpPr>
      <xdr:spPr>
        <a:xfrm>
          <a:off x="12763500" y="161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122978</xdr:rowOff>
    </xdr:from>
    <xdr:ext cx="534377" cy="259045"/>
    <xdr:sp macro="" textlink="">
      <xdr:nvSpPr>
        <xdr:cNvPr id="723" name="テキスト ボックス 722"/>
        <xdr:cNvSpPr txBox="1"/>
      </xdr:nvSpPr>
      <xdr:spPr>
        <a:xfrm>
          <a:off x="12547111" y="1589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類似団体平均、三重県平均を共に上回っているのは、衛生費、土木費、教育費及び公債費で、教育費は、二見小中学校統合校整備による増額である。</a:t>
          </a:r>
        </a:p>
        <a:p>
          <a:r>
            <a:rPr kumimoji="1" lang="ja-JP" altLang="en-US" sz="1400">
              <a:latin typeface="ＭＳ Ｐゴシック" panose="020B0600070205080204" pitchFamily="50" charset="-128"/>
              <a:ea typeface="ＭＳ Ｐゴシック" panose="020B0600070205080204" pitchFamily="50" charset="-128"/>
            </a:rPr>
            <a:t>次年度以降も大型建設事業によるコスト増が見込まれるため、より一層の歳出抑制に努める。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小中学校統合校等の施設整備に係る経費及び市債の影響などもあったが、コロナ禍からの景気回復による市税の増収（前年度比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億円）などにより、最終的には取り崩し額を積立金が上回り、実質収支の伸びに牽引されて財政調整基金残高は回復している。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全ての会計が黒字で推移しているが、特に、下水道事業会計については、今後も下水道建設等に伴う公債費負担が大きくなることから、更なる経営改善を進める必要がある。</a:t>
          </a:r>
        </a:p>
        <a:p>
          <a:r>
            <a:rPr kumimoji="1" lang="ja-JP" altLang="en-US" sz="1400">
              <a:latin typeface="ＭＳ ゴシック" pitchFamily="49" charset="-128"/>
              <a:ea typeface="ＭＳ ゴシック" pitchFamily="49" charset="-128"/>
            </a:rPr>
            <a:t>健全な財政状況を維持するため、長期的な視点に立ち事業の推進を図る。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小中学校統合等の建設事業に伴う元利償還金の影響で、元利償還金等（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）は、過去３ヶ年合計比で増額している。</a:t>
          </a:r>
        </a:p>
        <a:p>
          <a:r>
            <a:rPr kumimoji="1" lang="ja-JP" altLang="en-US" sz="1400">
              <a:latin typeface="ＭＳ ゴシック" pitchFamily="49" charset="-128"/>
              <a:ea typeface="ＭＳ ゴシック" pitchFamily="49" charset="-128"/>
            </a:rPr>
            <a:t>市税をはじめとした一般財源の大きな伸びは見込めず臨時財政対策債を含め地方債に依存した財政運営が予測される一方、一般会計や一部事務組合における大型事業が控えているため、地方債残高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満期一括償還地方債の起債は無し。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小中学校統合等の建設事業により地方債現在高が増加により将来負担額は増額した。また、基準財政需要算入額の減額により充当可能財源等は増加し、将来負担額を上回ったため、将来負担比率の分子はゼロ以下となった。</a:t>
          </a:r>
        </a:p>
        <a:p>
          <a:r>
            <a:rPr kumimoji="1" lang="ja-JP" altLang="en-US" sz="1400">
              <a:latin typeface="ＭＳ ゴシック" pitchFamily="49" charset="-128"/>
              <a:ea typeface="ＭＳ ゴシック" pitchFamily="49" charset="-128"/>
            </a:rPr>
            <a:t>今後、更に、市債発行額の増大が懸念されるため、長期的な視点に立った適正な公債管理に努め、市債残高の抑制及び交付税措置見込額を考慮した公債費に占める実地方負担額の縮減を図る。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税が対前年度比に比べ増加したことや臨時経済対策費の交付等により、財政調整基金は取り崩しを抑えられた一方で、減債基金、及び、その他特定目的基金（地域振興基金、ふるさと創生基金等）については目的に合致した事業の財源として取り崩したため、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合併特例措置の終了に伴う普通交付税の減額や公債費の増加に伴い一般財源の不足が見込まれることから、今後も一定程度の残高を確保しながら取り崩しをする予定である。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市町村合併に伴う市民の一体感の醸成、及び、地域振興を図る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ふるさと創生基金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ふるさと創生に要する事業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地域福祉基金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地域における福祉活動の促進、快適な生活環境の形成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財源確保のため、地域振興基金、ふるさと創生基金、地域福祉基金等の取り崩しによる減少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また、合併特例債も発行終了となる。これにより市町村合併に関連した事業の確保のため、地域振興基金、ふるさと創生基金については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剰余金積立による増額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合併特例措置の終了に伴う普通交付税の減額や公債費の増加に伴い一般財源の不足が見込まれることから、一定程度の残高を確保しながら取り崩しをする予定である。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取り崩しによる減額</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公債費が高止まりしている間は、一定程度の取り崩しを予定している。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61.2%</a:t>
          </a:r>
          <a:r>
            <a:rPr kumimoji="1" lang="ja-JP" altLang="en-US" sz="1100">
              <a:latin typeface="ＭＳ Ｐゴシック" panose="020B0600070205080204" pitchFamily="50" charset="-128"/>
              <a:ea typeface="ＭＳ Ｐゴシック" panose="020B0600070205080204" pitchFamily="50" charset="-128"/>
            </a:rPr>
            <a:t>であり、増加傾向にある。所有している公共施設等の多くは、高度経済成長期とその後の十数年の期間に建設されたものであり、今後、更新時期を集中的に迎えることが見込まれる。平成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年度に策定した「伊勢市公共施設等総合管理計画」に基づき、公共施設等の総合的かつ計画的な管理を行い、財政負担の軽減化と平準化、最適な配置の実現を目指す。</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23071</xdr:rowOff>
    </xdr:to>
    <xdr:cxnSp macro="">
      <xdr:nvCxnSpPr>
        <xdr:cNvPr id="75" name="直線コネクタ 74"/>
        <xdr:cNvCxnSpPr/>
      </xdr:nvCxnSpPr>
      <xdr:spPr>
        <a:xfrm flipV="1">
          <a:off x="4760595" y="5471160"/>
          <a:ext cx="1270" cy="132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26898</xdr:rowOff>
    </xdr:from>
    <xdr:ext cx="405111" cy="259045"/>
    <xdr:sp macro="" textlink="">
      <xdr:nvSpPr>
        <xdr:cNvPr id="76" name="有形固定資産減価償却率最小値テキスト"/>
        <xdr:cNvSpPr txBox="1"/>
      </xdr:nvSpPr>
      <xdr:spPr>
        <a:xfrm>
          <a:off x="4813300" y="6799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23071</xdr:rowOff>
    </xdr:from>
    <xdr:to>
      <xdr:col>23</xdr:col>
      <xdr:colOff>174625</xdr:colOff>
      <xdr:row>35</xdr:row>
      <xdr:rowOff>23071</xdr:rowOff>
    </xdr:to>
    <xdr:cxnSp macro="">
      <xdr:nvCxnSpPr>
        <xdr:cNvPr id="77" name="直線コネクタ 76"/>
        <xdr:cNvCxnSpPr/>
      </xdr:nvCxnSpPr>
      <xdr:spPr>
        <a:xfrm>
          <a:off x="4673600" y="679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24782</xdr:rowOff>
    </xdr:from>
    <xdr:ext cx="405111" cy="259045"/>
    <xdr:sp macro="" textlink="">
      <xdr:nvSpPr>
        <xdr:cNvPr id="80" name="有形固定資産減価償却率平均値テキスト"/>
        <xdr:cNvSpPr txBox="1"/>
      </xdr:nvSpPr>
      <xdr:spPr>
        <a:xfrm>
          <a:off x="48133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フローチャート: 判断 80"/>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10372</xdr:rowOff>
    </xdr:from>
    <xdr:to>
      <xdr:col>19</xdr:col>
      <xdr:colOff>187325</xdr:colOff>
      <xdr:row>31</xdr:row>
      <xdr:rowOff>111972</xdr:rowOff>
    </xdr:to>
    <xdr:sp macro="" textlink="">
      <xdr:nvSpPr>
        <xdr:cNvPr id="82" name="フローチャート: 判断 81"/>
        <xdr:cNvSpPr/>
      </xdr:nvSpPr>
      <xdr:spPr>
        <a:xfrm>
          <a:off x="4000500" y="609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3" name="フローチャート: 判断 82"/>
        <xdr:cNvSpPr/>
      </xdr:nvSpPr>
      <xdr:spPr>
        <a:xfrm>
          <a:off x="3238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156633</xdr:rowOff>
    </xdr:from>
    <xdr:to>
      <xdr:col>11</xdr:col>
      <xdr:colOff>187325</xdr:colOff>
      <xdr:row>31</xdr:row>
      <xdr:rowOff>86783</xdr:rowOff>
    </xdr:to>
    <xdr:sp macro="" textlink="">
      <xdr:nvSpPr>
        <xdr:cNvPr id="84" name="フローチャート: 判断 83"/>
        <xdr:cNvSpPr/>
      </xdr:nvSpPr>
      <xdr:spPr>
        <a:xfrm>
          <a:off x="24765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124248</xdr:rowOff>
    </xdr:from>
    <xdr:to>
      <xdr:col>7</xdr:col>
      <xdr:colOff>187325</xdr:colOff>
      <xdr:row>31</xdr:row>
      <xdr:rowOff>54398</xdr:rowOff>
    </xdr:to>
    <xdr:sp macro="" textlink="">
      <xdr:nvSpPr>
        <xdr:cNvPr id="85" name="フローチャート: 判断 84"/>
        <xdr:cNvSpPr/>
      </xdr:nvSpPr>
      <xdr:spPr>
        <a:xfrm>
          <a:off x="1714500" y="60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91" name="楕円 90"/>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132732</xdr:rowOff>
    </xdr:from>
    <xdr:ext cx="405111" cy="259045"/>
    <xdr:sp macro="" textlink="">
      <xdr:nvSpPr>
        <xdr:cNvPr id="92" name="有形固定資産減価償却率該当値テキスト"/>
        <xdr:cNvSpPr txBox="1"/>
      </xdr:nvSpPr>
      <xdr:spPr>
        <a:xfrm>
          <a:off x="4813300"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93" name="楕円 9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30</xdr:row>
      <xdr:rowOff>160655</xdr:rowOff>
    </xdr:to>
    <xdr:cxnSp macro="">
      <xdr:nvCxnSpPr>
        <xdr:cNvPr id="94" name="直線コネクタ 93"/>
        <xdr:cNvCxnSpPr/>
      </xdr:nvCxnSpPr>
      <xdr:spPr>
        <a:xfrm>
          <a:off x="4051300" y="605409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34290</xdr:rowOff>
    </xdr:from>
    <xdr:to>
      <xdr:col>15</xdr:col>
      <xdr:colOff>187325</xdr:colOff>
      <xdr:row>30</xdr:row>
      <xdr:rowOff>135890</xdr:rowOff>
    </xdr:to>
    <xdr:sp macro="" textlink="">
      <xdr:nvSpPr>
        <xdr:cNvPr id="95" name="楕円 94"/>
        <xdr:cNvSpPr/>
      </xdr:nvSpPr>
      <xdr:spPr>
        <a:xfrm>
          <a:off x="3238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139065</xdr:rowOff>
    </xdr:to>
    <xdr:cxnSp macro="">
      <xdr:nvCxnSpPr>
        <xdr:cNvPr id="96" name="直線コネクタ 95"/>
        <xdr:cNvCxnSpPr/>
      </xdr:nvCxnSpPr>
      <xdr:spPr>
        <a:xfrm>
          <a:off x="3289300" y="600011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16298</xdr:rowOff>
    </xdr:from>
    <xdr:to>
      <xdr:col>11</xdr:col>
      <xdr:colOff>187325</xdr:colOff>
      <xdr:row>30</xdr:row>
      <xdr:rowOff>117898</xdr:rowOff>
    </xdr:to>
    <xdr:sp macro="" textlink="">
      <xdr:nvSpPr>
        <xdr:cNvPr id="97" name="楕円 96"/>
        <xdr:cNvSpPr/>
      </xdr:nvSpPr>
      <xdr:spPr>
        <a:xfrm>
          <a:off x="2476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67098</xdr:rowOff>
    </xdr:from>
    <xdr:to>
      <xdr:col>15</xdr:col>
      <xdr:colOff>136525</xdr:colOff>
      <xdr:row>30</xdr:row>
      <xdr:rowOff>85090</xdr:rowOff>
    </xdr:to>
    <xdr:cxnSp macro="">
      <xdr:nvCxnSpPr>
        <xdr:cNvPr id="98" name="直線コネクタ 97"/>
        <xdr:cNvCxnSpPr/>
      </xdr:nvCxnSpPr>
      <xdr:spPr>
        <a:xfrm>
          <a:off x="2527300" y="5982123"/>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xdr:cNvSpPr/>
      </xdr:nvSpPr>
      <xdr:spPr>
        <a:xfrm>
          <a:off x="1714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67098</xdr:rowOff>
    </xdr:to>
    <xdr:cxnSp macro="">
      <xdr:nvCxnSpPr>
        <xdr:cNvPr id="100" name="直線コネクタ 99"/>
        <xdr:cNvCxnSpPr/>
      </xdr:nvCxnSpPr>
      <xdr:spPr>
        <a:xfrm>
          <a:off x="1765300" y="592814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103099</xdr:rowOff>
    </xdr:from>
    <xdr:ext cx="405111" cy="259045"/>
    <xdr:sp macro="" textlink="">
      <xdr:nvSpPr>
        <xdr:cNvPr id="101" name="n_1ave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2" name="n_2aveValue有形固定資産減価償却率"/>
        <xdr:cNvSpPr txBox="1"/>
      </xdr:nvSpPr>
      <xdr:spPr>
        <a:xfrm>
          <a:off x="30867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77910</xdr:rowOff>
    </xdr:from>
    <xdr:ext cx="405111" cy="259045"/>
    <xdr:sp macro="" textlink="">
      <xdr:nvSpPr>
        <xdr:cNvPr id="103" name="n_3aveValue有形固定資産減価償却率"/>
        <xdr:cNvSpPr txBox="1"/>
      </xdr:nvSpPr>
      <xdr:spPr>
        <a:xfrm>
          <a:off x="2324744" y="61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45525</xdr:rowOff>
    </xdr:from>
    <xdr:ext cx="405111" cy="259045"/>
    <xdr:sp macro="" textlink="">
      <xdr:nvSpPr>
        <xdr:cNvPr id="104" name="n_4aveValue有形固定資産減価償却率"/>
        <xdr:cNvSpPr txBox="1"/>
      </xdr:nvSpPr>
      <xdr:spPr>
        <a:xfrm>
          <a:off x="1562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105"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152417</xdr:rowOff>
    </xdr:from>
    <xdr:ext cx="405111" cy="259045"/>
    <xdr:sp macro="" textlink="">
      <xdr:nvSpPr>
        <xdr:cNvPr id="106" name="n_2mainValue有形固定資産減価償却率"/>
        <xdr:cNvSpPr txBox="1"/>
      </xdr:nvSpPr>
      <xdr:spPr>
        <a:xfrm>
          <a:off x="3086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134425</xdr:rowOff>
    </xdr:from>
    <xdr:ext cx="405111" cy="259045"/>
    <xdr:sp macro="" textlink="">
      <xdr:nvSpPr>
        <xdr:cNvPr id="107" name="n_3mainValue有形固定資産減価償却率"/>
        <xdr:cNvSpPr txBox="1"/>
      </xdr:nvSpPr>
      <xdr:spPr>
        <a:xfrm>
          <a:off x="2324744" y="570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本年度、当市では</a:t>
          </a:r>
          <a:r>
            <a:rPr kumimoji="1" lang="en-US" altLang="ja-JP" sz="1100">
              <a:latin typeface="ＭＳ Ｐゴシック" panose="020B0600070205080204" pitchFamily="50" charset="-128"/>
              <a:ea typeface="ＭＳ Ｐゴシック" panose="020B0600070205080204" pitchFamily="50" charset="-128"/>
            </a:rPr>
            <a:t>591.7%</a:t>
          </a:r>
          <a:r>
            <a:rPr kumimoji="1" lang="ja-JP" altLang="en-US" sz="1100">
              <a:latin typeface="ＭＳ Ｐゴシック" panose="020B0600070205080204" pitchFamily="50" charset="-128"/>
              <a:ea typeface="ＭＳ Ｐゴシック" panose="020B0600070205080204" pitchFamily="50" charset="-128"/>
            </a:rPr>
            <a:t>であり、大型建設事業等により、地方債現在高が増加したことにより、類似団体平均や三重県平均、全国平均を上回った。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今後も大型建設事業等が想定されているため、経常的な業務活動に係るコストを抑える一方、一層の地方債総額抑制と交付税措置を考慮した借入に努める必要がある。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136158</xdr:rowOff>
    </xdr:to>
    <xdr:cxnSp macro="">
      <xdr:nvCxnSpPr>
        <xdr:cNvPr id="137" name="直線コネクタ 136"/>
        <xdr:cNvCxnSpPr/>
      </xdr:nvCxnSpPr>
      <xdr:spPr>
        <a:xfrm flipV="1">
          <a:off x="14793595" y="5312833"/>
          <a:ext cx="1269" cy="125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139985</xdr:rowOff>
    </xdr:from>
    <xdr:ext cx="560923" cy="259045"/>
    <xdr:sp macro="" textlink="">
      <xdr:nvSpPr>
        <xdr:cNvPr id="138" name="債務償還比率最小値テキスト"/>
        <xdr:cNvSpPr txBox="1"/>
      </xdr:nvSpPr>
      <xdr:spPr>
        <a:xfrm>
          <a:off x="14846300" y="6569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136158</xdr:rowOff>
    </xdr:from>
    <xdr:to>
      <xdr:col>76</xdr:col>
      <xdr:colOff>111125</xdr:colOff>
      <xdr:row>33</xdr:row>
      <xdr:rowOff>136158</xdr:rowOff>
    </xdr:to>
    <xdr:cxnSp macro="">
      <xdr:nvCxnSpPr>
        <xdr:cNvPr id="139" name="直線コネクタ 138"/>
        <xdr:cNvCxnSpPr/>
      </xdr:nvCxnSpPr>
      <xdr:spPr>
        <a:xfrm>
          <a:off x="14706600" y="6565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99317</xdr:rowOff>
    </xdr:from>
    <xdr:ext cx="469744" cy="259045"/>
    <xdr:sp macro="" textlink="">
      <xdr:nvSpPr>
        <xdr:cNvPr id="142" name="債務償還比率平均値テキスト"/>
        <xdr:cNvSpPr txBox="1"/>
      </xdr:nvSpPr>
      <xdr:spPr>
        <a:xfrm>
          <a:off x="14846300" y="567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76440</xdr:rowOff>
    </xdr:from>
    <xdr:to>
      <xdr:col>76</xdr:col>
      <xdr:colOff>73025</xdr:colOff>
      <xdr:row>30</xdr:row>
      <xdr:rowOff>6590</xdr:rowOff>
    </xdr:to>
    <xdr:sp macro="" textlink="">
      <xdr:nvSpPr>
        <xdr:cNvPr id="143" name="フローチャート: 判断 142"/>
        <xdr:cNvSpPr/>
      </xdr:nvSpPr>
      <xdr:spPr>
        <a:xfrm>
          <a:off x="14744700" y="58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33140</xdr:rowOff>
    </xdr:from>
    <xdr:to>
      <xdr:col>72</xdr:col>
      <xdr:colOff>123825</xdr:colOff>
      <xdr:row>29</xdr:row>
      <xdr:rowOff>134740</xdr:rowOff>
    </xdr:to>
    <xdr:sp macro="" textlink="">
      <xdr:nvSpPr>
        <xdr:cNvPr id="144" name="フローチャート: 判断 143"/>
        <xdr:cNvSpPr/>
      </xdr:nvSpPr>
      <xdr:spPr>
        <a:xfrm>
          <a:off x="140335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50362</xdr:rowOff>
    </xdr:from>
    <xdr:to>
      <xdr:col>68</xdr:col>
      <xdr:colOff>123825</xdr:colOff>
      <xdr:row>30</xdr:row>
      <xdr:rowOff>151962</xdr:rowOff>
    </xdr:to>
    <xdr:sp macro="" textlink="">
      <xdr:nvSpPr>
        <xdr:cNvPr id="145" name="フローチャート: 判断 144"/>
        <xdr:cNvSpPr/>
      </xdr:nvSpPr>
      <xdr:spPr>
        <a:xfrm>
          <a:off x="13271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73032</xdr:rowOff>
    </xdr:from>
    <xdr:to>
      <xdr:col>64</xdr:col>
      <xdr:colOff>123825</xdr:colOff>
      <xdr:row>31</xdr:row>
      <xdr:rowOff>3182</xdr:rowOff>
    </xdr:to>
    <xdr:sp macro="" textlink="">
      <xdr:nvSpPr>
        <xdr:cNvPr id="146" name="フローチャート: 判断 145"/>
        <xdr:cNvSpPr/>
      </xdr:nvSpPr>
      <xdr:spPr>
        <a:xfrm>
          <a:off x="12509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58279</xdr:rowOff>
    </xdr:from>
    <xdr:to>
      <xdr:col>60</xdr:col>
      <xdr:colOff>123825</xdr:colOff>
      <xdr:row>30</xdr:row>
      <xdr:rowOff>159879</xdr:rowOff>
    </xdr:to>
    <xdr:sp macro="" textlink="">
      <xdr:nvSpPr>
        <xdr:cNvPr id="147" name="フローチャート: 判断 146"/>
        <xdr:cNvSpPr/>
      </xdr:nvSpPr>
      <xdr:spPr>
        <a:xfrm>
          <a:off x="11747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56720</xdr:rowOff>
    </xdr:from>
    <xdr:to>
      <xdr:col>76</xdr:col>
      <xdr:colOff>73025</xdr:colOff>
      <xdr:row>30</xdr:row>
      <xdr:rowOff>158320</xdr:rowOff>
    </xdr:to>
    <xdr:sp macro="" textlink="">
      <xdr:nvSpPr>
        <xdr:cNvPr id="153" name="楕円 152"/>
        <xdr:cNvSpPr/>
      </xdr:nvSpPr>
      <xdr:spPr>
        <a:xfrm>
          <a:off x="14744700" y="5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35147</xdr:rowOff>
    </xdr:from>
    <xdr:ext cx="469744" cy="259045"/>
    <xdr:sp macro="" textlink="">
      <xdr:nvSpPr>
        <xdr:cNvPr id="154" name="債務償還比率該当値テキスト"/>
        <xdr:cNvSpPr txBox="1"/>
      </xdr:nvSpPr>
      <xdr:spPr>
        <a:xfrm>
          <a:off x="14846300" y="59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34770</xdr:rowOff>
    </xdr:from>
    <xdr:to>
      <xdr:col>72</xdr:col>
      <xdr:colOff>123825</xdr:colOff>
      <xdr:row>30</xdr:row>
      <xdr:rowOff>136370</xdr:rowOff>
    </xdr:to>
    <xdr:sp macro="" textlink="">
      <xdr:nvSpPr>
        <xdr:cNvPr id="155" name="楕円 154"/>
        <xdr:cNvSpPr/>
      </xdr:nvSpPr>
      <xdr:spPr>
        <a:xfrm>
          <a:off x="14033500" y="59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85570</xdr:rowOff>
    </xdr:from>
    <xdr:to>
      <xdr:col>76</xdr:col>
      <xdr:colOff>22225</xdr:colOff>
      <xdr:row>30</xdr:row>
      <xdr:rowOff>107520</xdr:rowOff>
    </xdr:to>
    <xdr:cxnSp macro="">
      <xdr:nvCxnSpPr>
        <xdr:cNvPr id="156" name="直線コネクタ 155"/>
        <xdr:cNvCxnSpPr/>
      </xdr:nvCxnSpPr>
      <xdr:spPr>
        <a:xfrm>
          <a:off x="14084300" y="6000595"/>
          <a:ext cx="711200" cy="2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162630</xdr:rowOff>
    </xdr:from>
    <xdr:to>
      <xdr:col>68</xdr:col>
      <xdr:colOff>123825</xdr:colOff>
      <xdr:row>31</xdr:row>
      <xdr:rowOff>92780</xdr:rowOff>
    </xdr:to>
    <xdr:sp macro="" textlink="">
      <xdr:nvSpPr>
        <xdr:cNvPr id="157" name="楕円 156"/>
        <xdr:cNvSpPr/>
      </xdr:nvSpPr>
      <xdr:spPr>
        <a:xfrm>
          <a:off x="132715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85570</xdr:rowOff>
    </xdr:from>
    <xdr:to>
      <xdr:col>72</xdr:col>
      <xdr:colOff>73025</xdr:colOff>
      <xdr:row>31</xdr:row>
      <xdr:rowOff>41980</xdr:rowOff>
    </xdr:to>
    <xdr:cxnSp macro="">
      <xdr:nvCxnSpPr>
        <xdr:cNvPr id="158" name="直線コネクタ 157"/>
        <xdr:cNvCxnSpPr/>
      </xdr:nvCxnSpPr>
      <xdr:spPr>
        <a:xfrm flipV="1">
          <a:off x="13322300" y="6000595"/>
          <a:ext cx="762000" cy="12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168028</xdr:rowOff>
    </xdr:from>
    <xdr:to>
      <xdr:col>64</xdr:col>
      <xdr:colOff>123825</xdr:colOff>
      <xdr:row>31</xdr:row>
      <xdr:rowOff>98178</xdr:rowOff>
    </xdr:to>
    <xdr:sp macro="" textlink="">
      <xdr:nvSpPr>
        <xdr:cNvPr id="159" name="楕円 158"/>
        <xdr:cNvSpPr/>
      </xdr:nvSpPr>
      <xdr:spPr>
        <a:xfrm>
          <a:off x="12509500" y="60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41980</xdr:rowOff>
    </xdr:from>
    <xdr:to>
      <xdr:col>68</xdr:col>
      <xdr:colOff>73025</xdr:colOff>
      <xdr:row>31</xdr:row>
      <xdr:rowOff>47378</xdr:rowOff>
    </xdr:to>
    <xdr:cxnSp macro="">
      <xdr:nvCxnSpPr>
        <xdr:cNvPr id="160" name="直線コネクタ 159"/>
        <xdr:cNvCxnSpPr/>
      </xdr:nvCxnSpPr>
      <xdr:spPr>
        <a:xfrm flipV="1">
          <a:off x="12560300" y="6128455"/>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144879</xdr:rowOff>
    </xdr:from>
    <xdr:to>
      <xdr:col>60</xdr:col>
      <xdr:colOff>123825</xdr:colOff>
      <xdr:row>31</xdr:row>
      <xdr:rowOff>75029</xdr:rowOff>
    </xdr:to>
    <xdr:sp macro="" textlink="">
      <xdr:nvSpPr>
        <xdr:cNvPr id="161" name="楕円 160"/>
        <xdr:cNvSpPr/>
      </xdr:nvSpPr>
      <xdr:spPr>
        <a:xfrm>
          <a:off x="11747500" y="60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24229</xdr:rowOff>
    </xdr:from>
    <xdr:to>
      <xdr:col>64</xdr:col>
      <xdr:colOff>73025</xdr:colOff>
      <xdr:row>31</xdr:row>
      <xdr:rowOff>47378</xdr:rowOff>
    </xdr:to>
    <xdr:cxnSp macro="">
      <xdr:nvCxnSpPr>
        <xdr:cNvPr id="162" name="直線コネクタ 161"/>
        <xdr:cNvCxnSpPr/>
      </xdr:nvCxnSpPr>
      <xdr:spPr>
        <a:xfrm>
          <a:off x="11798300" y="6110704"/>
          <a:ext cx="7620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151267</xdr:rowOff>
    </xdr:from>
    <xdr:ext cx="469744" cy="259045"/>
    <xdr:sp macro="" textlink="">
      <xdr:nvSpPr>
        <xdr:cNvPr id="163" name="n_1aveValue債務償還比率"/>
        <xdr:cNvSpPr txBox="1"/>
      </xdr:nvSpPr>
      <xdr:spPr>
        <a:xfrm>
          <a:off x="13836727" y="555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168489</xdr:rowOff>
    </xdr:from>
    <xdr:ext cx="469744" cy="259045"/>
    <xdr:sp macro="" textlink="">
      <xdr:nvSpPr>
        <xdr:cNvPr id="164" name="n_2aveValue債務償還比率"/>
        <xdr:cNvSpPr txBox="1"/>
      </xdr:nvSpPr>
      <xdr:spPr>
        <a:xfrm>
          <a:off x="130874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19709</xdr:rowOff>
    </xdr:from>
    <xdr:ext cx="469744" cy="259045"/>
    <xdr:sp macro="" textlink="">
      <xdr:nvSpPr>
        <xdr:cNvPr id="165" name="n_3aveValue債務償還比率"/>
        <xdr:cNvSpPr txBox="1"/>
      </xdr:nvSpPr>
      <xdr:spPr>
        <a:xfrm>
          <a:off x="12325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4956</xdr:rowOff>
    </xdr:from>
    <xdr:ext cx="469744" cy="259045"/>
    <xdr:sp macro="" textlink="">
      <xdr:nvSpPr>
        <xdr:cNvPr id="166" name="n_4aveValue債務償還比率"/>
        <xdr:cNvSpPr txBox="1"/>
      </xdr:nvSpPr>
      <xdr:spPr>
        <a:xfrm>
          <a:off x="11563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127497</xdr:rowOff>
    </xdr:from>
    <xdr:ext cx="469744" cy="259045"/>
    <xdr:sp macro="" textlink="">
      <xdr:nvSpPr>
        <xdr:cNvPr id="167" name="n_1mainValue債務償還比率"/>
        <xdr:cNvSpPr txBox="1"/>
      </xdr:nvSpPr>
      <xdr:spPr>
        <a:xfrm>
          <a:off x="13836727" y="604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83907</xdr:rowOff>
    </xdr:from>
    <xdr:ext cx="469744" cy="259045"/>
    <xdr:sp macro="" textlink="">
      <xdr:nvSpPr>
        <xdr:cNvPr id="168" name="n_2mainValue債務償還比率"/>
        <xdr:cNvSpPr txBox="1"/>
      </xdr:nvSpPr>
      <xdr:spPr>
        <a:xfrm>
          <a:off x="13087427" y="617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89305</xdr:rowOff>
    </xdr:from>
    <xdr:ext cx="469744" cy="259045"/>
    <xdr:sp macro="" textlink="">
      <xdr:nvSpPr>
        <xdr:cNvPr id="169" name="n_3mainValue債務償還比率"/>
        <xdr:cNvSpPr txBox="1"/>
      </xdr:nvSpPr>
      <xdr:spPr>
        <a:xfrm>
          <a:off x="12325427" y="617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66156</xdr:rowOff>
    </xdr:from>
    <xdr:ext cx="469744" cy="259045"/>
    <xdr:sp macro="" textlink="">
      <xdr:nvSpPr>
        <xdr:cNvPr id="170" name="n_4mainValue債務償還比率"/>
        <xdr:cNvSpPr txBox="1"/>
      </xdr:nvSpPr>
      <xdr:spPr>
        <a:xfrm>
          <a:off x="11563427" y="61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41</xdr:row>
      <xdr:rowOff>44196</xdr:rowOff>
    </xdr:to>
    <xdr:cxnSp macro="">
      <xdr:nvCxnSpPr>
        <xdr:cNvPr id="55" name="直線コネクタ 54"/>
        <xdr:cNvCxnSpPr/>
      </xdr:nvCxnSpPr>
      <xdr:spPr>
        <a:xfrm flipV="1">
          <a:off x="4634865" y="5763768"/>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155702</xdr:rowOff>
    </xdr:from>
    <xdr:to>
      <xdr:col>15</xdr:col>
      <xdr:colOff>101600</xdr:colOff>
      <xdr:row>37</xdr:row>
      <xdr:rowOff>85852</xdr:rowOff>
    </xdr:to>
    <xdr:sp macro="" textlink="">
      <xdr:nvSpPr>
        <xdr:cNvPr id="63" name="フローチャート: 判断 62"/>
        <xdr:cNvSpPr/>
      </xdr:nvSpPr>
      <xdr:spPr>
        <a:xfrm>
          <a:off x="2857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141986</xdr:rowOff>
    </xdr:from>
    <xdr:to>
      <xdr:col>10</xdr:col>
      <xdr:colOff>165100</xdr:colOff>
      <xdr:row>37</xdr:row>
      <xdr:rowOff>72136</xdr:rowOff>
    </xdr:to>
    <xdr:sp macro="" textlink="">
      <xdr:nvSpPr>
        <xdr:cNvPr id="64" name="フローチャート: 判断 63"/>
        <xdr:cNvSpPr/>
      </xdr:nvSpPr>
      <xdr:spPr>
        <a:xfrm>
          <a:off x="1968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71" name="楕円 70"/>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167149</xdr:rowOff>
    </xdr:from>
    <xdr:ext cx="405111" cy="259045"/>
    <xdr:sp macro="" textlink="">
      <xdr:nvSpPr>
        <xdr:cNvPr id="72" name="【道路】&#10;有形固定資産減価償却率該当値テキスト"/>
        <xdr:cNvSpPr txBox="1"/>
      </xdr:nvSpPr>
      <xdr:spPr>
        <a:xfrm>
          <a:off x="4673600" y="616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103124</xdr:rowOff>
    </xdr:from>
    <xdr:to>
      <xdr:col>20</xdr:col>
      <xdr:colOff>38100</xdr:colOff>
      <xdr:row>37</xdr:row>
      <xdr:rowOff>33274</xdr:rowOff>
    </xdr:to>
    <xdr:sp macro="" textlink="">
      <xdr:nvSpPr>
        <xdr:cNvPr id="73" name="楕円 72"/>
        <xdr:cNvSpPr/>
      </xdr:nvSpPr>
      <xdr:spPr>
        <a:xfrm>
          <a:off x="3746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153924</xdr:rowOff>
    </xdr:from>
    <xdr:to>
      <xdr:col>24</xdr:col>
      <xdr:colOff>63500</xdr:colOff>
      <xdr:row>37</xdr:row>
      <xdr:rowOff>23622</xdr:rowOff>
    </xdr:to>
    <xdr:cxnSp macro="">
      <xdr:nvCxnSpPr>
        <xdr:cNvPr id="74" name="直線コネクタ 73"/>
        <xdr:cNvCxnSpPr/>
      </xdr:nvCxnSpPr>
      <xdr:spPr>
        <a:xfrm>
          <a:off x="3797300" y="63261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66548</xdr:rowOff>
    </xdr:from>
    <xdr:to>
      <xdr:col>15</xdr:col>
      <xdr:colOff>101600</xdr:colOff>
      <xdr:row>36</xdr:row>
      <xdr:rowOff>168148</xdr:rowOff>
    </xdr:to>
    <xdr:sp macro="" textlink="">
      <xdr:nvSpPr>
        <xdr:cNvPr id="75" name="楕円 74"/>
        <xdr:cNvSpPr/>
      </xdr:nvSpPr>
      <xdr:spPr>
        <a:xfrm>
          <a:off x="2857500" y="62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117348</xdr:rowOff>
    </xdr:from>
    <xdr:to>
      <xdr:col>19</xdr:col>
      <xdr:colOff>177800</xdr:colOff>
      <xdr:row>36</xdr:row>
      <xdr:rowOff>153924</xdr:rowOff>
    </xdr:to>
    <xdr:cxnSp macro="">
      <xdr:nvCxnSpPr>
        <xdr:cNvPr id="76" name="直線コネクタ 75"/>
        <xdr:cNvCxnSpPr/>
      </xdr:nvCxnSpPr>
      <xdr:spPr>
        <a:xfrm>
          <a:off x="2908300" y="6289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36830</xdr:rowOff>
    </xdr:from>
    <xdr:to>
      <xdr:col>10</xdr:col>
      <xdr:colOff>165100</xdr:colOff>
      <xdr:row>36</xdr:row>
      <xdr:rowOff>138430</xdr:rowOff>
    </xdr:to>
    <xdr:sp macro="" textlink="">
      <xdr:nvSpPr>
        <xdr:cNvPr id="77" name="楕円 76"/>
        <xdr:cNvSpPr/>
      </xdr:nvSpPr>
      <xdr:spPr>
        <a:xfrm>
          <a:off x="1968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117348</xdr:rowOff>
    </xdr:to>
    <xdr:cxnSp macro="">
      <xdr:nvCxnSpPr>
        <xdr:cNvPr id="78" name="直線コネクタ 77"/>
        <xdr:cNvCxnSpPr/>
      </xdr:nvCxnSpPr>
      <xdr:spPr>
        <a:xfrm>
          <a:off x="2019300" y="625983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xdr:rowOff>
    </xdr:from>
    <xdr:to>
      <xdr:col>6</xdr:col>
      <xdr:colOff>38100</xdr:colOff>
      <xdr:row>36</xdr:row>
      <xdr:rowOff>104140</xdr:rowOff>
    </xdr:to>
    <xdr:sp macro="" textlink="">
      <xdr:nvSpPr>
        <xdr:cNvPr id="79" name="楕円 78"/>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53340</xdr:rowOff>
    </xdr:from>
    <xdr:to>
      <xdr:col>10</xdr:col>
      <xdr:colOff>114300</xdr:colOff>
      <xdr:row>36</xdr:row>
      <xdr:rowOff>87630</xdr:rowOff>
    </xdr:to>
    <xdr:cxnSp macro="">
      <xdr:nvCxnSpPr>
        <xdr:cNvPr id="80" name="直線コネクタ 79"/>
        <xdr:cNvCxnSpPr/>
      </xdr:nvCxnSpPr>
      <xdr:spPr>
        <a:xfrm>
          <a:off x="1130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76979</xdr:rowOff>
    </xdr:from>
    <xdr:ext cx="405111" cy="259045"/>
    <xdr:sp macro="" textlink="">
      <xdr:nvSpPr>
        <xdr:cNvPr id="82" name="n_2aveValue【道路】&#10;有形固定資産減価償却率"/>
        <xdr:cNvSpPr txBox="1"/>
      </xdr:nvSpPr>
      <xdr:spPr>
        <a:xfrm>
          <a:off x="2705744" y="642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3" name="n_3aveValue【道路】&#10;有形固定資産減価償却率"/>
        <xdr:cNvSpPr txBox="1"/>
      </xdr:nvSpPr>
      <xdr:spPr>
        <a:xfrm>
          <a:off x="18167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49801</xdr:rowOff>
    </xdr:from>
    <xdr:ext cx="405111" cy="259045"/>
    <xdr:sp macro="" textlink="">
      <xdr:nvSpPr>
        <xdr:cNvPr id="85" name="n_1main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13225</xdr:rowOff>
    </xdr:from>
    <xdr:ext cx="405111" cy="259045"/>
    <xdr:sp macro="" textlink="">
      <xdr:nvSpPr>
        <xdr:cNvPr id="86" name="n_2mainValue【道路】&#10;有形固定資産減価償却率"/>
        <xdr:cNvSpPr txBox="1"/>
      </xdr:nvSpPr>
      <xdr:spPr>
        <a:xfrm>
          <a:off x="2705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154957</xdr:rowOff>
    </xdr:from>
    <xdr:ext cx="405111" cy="259045"/>
    <xdr:sp macro="" textlink="">
      <xdr:nvSpPr>
        <xdr:cNvPr id="87" name="n_3mainValue【道路】&#10;有形固定資産減価償却率"/>
        <xdr:cNvSpPr txBox="1"/>
      </xdr:nvSpPr>
      <xdr:spPr>
        <a:xfrm>
          <a:off x="1816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120667</xdr:rowOff>
    </xdr:from>
    <xdr:ext cx="405111" cy="259045"/>
    <xdr:sp macro="" textlink="">
      <xdr:nvSpPr>
        <xdr:cNvPr id="88" name="n_4mainValue【道路】&#10;有形固定資産減価償却率"/>
        <xdr:cNvSpPr txBox="1"/>
      </xdr:nvSpPr>
      <xdr:spPr>
        <a:xfrm>
          <a:off x="927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83439</xdr:rowOff>
    </xdr:from>
    <xdr:to>
      <xdr:col>54</xdr:col>
      <xdr:colOff>189865</xdr:colOff>
      <xdr:row>41</xdr:row>
      <xdr:rowOff>104166</xdr:rowOff>
    </xdr:to>
    <xdr:cxnSp macro="">
      <xdr:nvCxnSpPr>
        <xdr:cNvPr id="112" name="直線コネクタ 111"/>
        <xdr:cNvCxnSpPr/>
      </xdr:nvCxnSpPr>
      <xdr:spPr>
        <a:xfrm flipV="1">
          <a:off x="10476865" y="5912739"/>
          <a:ext cx="0" cy="1220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107993</xdr:rowOff>
    </xdr:from>
    <xdr:ext cx="469744" cy="259045"/>
    <xdr:sp macro="" textlink="">
      <xdr:nvSpPr>
        <xdr:cNvPr id="113" name="【道路】&#10;一人当たり延長最小値テキスト"/>
        <xdr:cNvSpPr txBox="1"/>
      </xdr:nvSpPr>
      <xdr:spPr>
        <a:xfrm>
          <a:off x="10515600" y="71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104166</xdr:rowOff>
    </xdr:from>
    <xdr:to>
      <xdr:col>55</xdr:col>
      <xdr:colOff>88900</xdr:colOff>
      <xdr:row>41</xdr:row>
      <xdr:rowOff>104166</xdr:rowOff>
    </xdr:to>
    <xdr:cxnSp macro="">
      <xdr:nvCxnSpPr>
        <xdr:cNvPr id="114" name="直線コネクタ 113"/>
        <xdr:cNvCxnSpPr/>
      </xdr:nvCxnSpPr>
      <xdr:spPr>
        <a:xfrm>
          <a:off x="10388600" y="713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30116</xdr:rowOff>
    </xdr:from>
    <xdr:ext cx="534377" cy="259045"/>
    <xdr:sp macro="" textlink="">
      <xdr:nvSpPr>
        <xdr:cNvPr id="115" name="【道路】&#10;一人当たり延長最大値テキスト"/>
        <xdr:cNvSpPr txBox="1"/>
      </xdr:nvSpPr>
      <xdr:spPr>
        <a:xfrm>
          <a:off x="10515600" y="568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83439</xdr:rowOff>
    </xdr:from>
    <xdr:to>
      <xdr:col>55</xdr:col>
      <xdr:colOff>88900</xdr:colOff>
      <xdr:row>34</xdr:row>
      <xdr:rowOff>83439</xdr:rowOff>
    </xdr:to>
    <xdr:cxnSp macro="">
      <xdr:nvCxnSpPr>
        <xdr:cNvPr id="116" name="直線コネクタ 115"/>
        <xdr:cNvCxnSpPr/>
      </xdr:nvCxnSpPr>
      <xdr:spPr>
        <a:xfrm>
          <a:off x="10388600" y="59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70502</xdr:rowOff>
    </xdr:from>
    <xdr:ext cx="469744" cy="259045"/>
    <xdr:sp macro="" textlink="">
      <xdr:nvSpPr>
        <xdr:cNvPr id="117" name="【道路】&#10;一人当たり延長平均値テキスト"/>
        <xdr:cNvSpPr txBox="1"/>
      </xdr:nvSpPr>
      <xdr:spPr>
        <a:xfrm>
          <a:off x="10515600" y="67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92075</xdr:rowOff>
    </xdr:from>
    <xdr:to>
      <xdr:col>55</xdr:col>
      <xdr:colOff>50800</xdr:colOff>
      <xdr:row>40</xdr:row>
      <xdr:rowOff>22225</xdr:rowOff>
    </xdr:to>
    <xdr:sp macro="" textlink="">
      <xdr:nvSpPr>
        <xdr:cNvPr id="118" name="フローチャート: 判断 117"/>
        <xdr:cNvSpPr/>
      </xdr:nvSpPr>
      <xdr:spPr>
        <a:xfrm>
          <a:off x="10426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86208</xdr:rowOff>
    </xdr:from>
    <xdr:to>
      <xdr:col>50</xdr:col>
      <xdr:colOff>165100</xdr:colOff>
      <xdr:row>40</xdr:row>
      <xdr:rowOff>16358</xdr:rowOff>
    </xdr:to>
    <xdr:sp macro="" textlink="">
      <xdr:nvSpPr>
        <xdr:cNvPr id="119" name="フローチャート: 判断 118"/>
        <xdr:cNvSpPr/>
      </xdr:nvSpPr>
      <xdr:spPr>
        <a:xfrm>
          <a:off x="9588500" y="67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67767</xdr:rowOff>
    </xdr:from>
    <xdr:to>
      <xdr:col>46</xdr:col>
      <xdr:colOff>38100</xdr:colOff>
      <xdr:row>39</xdr:row>
      <xdr:rowOff>169367</xdr:rowOff>
    </xdr:to>
    <xdr:sp macro="" textlink="">
      <xdr:nvSpPr>
        <xdr:cNvPr id="120" name="フローチャート: 判断 119"/>
        <xdr:cNvSpPr/>
      </xdr:nvSpPr>
      <xdr:spPr>
        <a:xfrm>
          <a:off x="8699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89560</xdr:rowOff>
    </xdr:from>
    <xdr:to>
      <xdr:col>41</xdr:col>
      <xdr:colOff>101600</xdr:colOff>
      <xdr:row>40</xdr:row>
      <xdr:rowOff>19710</xdr:rowOff>
    </xdr:to>
    <xdr:sp macro="" textlink="">
      <xdr:nvSpPr>
        <xdr:cNvPr id="121" name="フローチャート: 判断 120"/>
        <xdr:cNvSpPr/>
      </xdr:nvSpPr>
      <xdr:spPr>
        <a:xfrm>
          <a:off x="7810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85674</xdr:rowOff>
    </xdr:from>
    <xdr:to>
      <xdr:col>36</xdr:col>
      <xdr:colOff>165100</xdr:colOff>
      <xdr:row>40</xdr:row>
      <xdr:rowOff>15824</xdr:rowOff>
    </xdr:to>
    <xdr:sp macro="" textlink="">
      <xdr:nvSpPr>
        <xdr:cNvPr id="122" name="フローチャート: 判断 121"/>
        <xdr:cNvSpPr/>
      </xdr:nvSpPr>
      <xdr:spPr>
        <a:xfrm>
          <a:off x="6921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59995</xdr:rowOff>
    </xdr:from>
    <xdr:to>
      <xdr:col>55</xdr:col>
      <xdr:colOff>50800</xdr:colOff>
      <xdr:row>38</xdr:row>
      <xdr:rowOff>161595</xdr:rowOff>
    </xdr:to>
    <xdr:sp macro="" textlink="">
      <xdr:nvSpPr>
        <xdr:cNvPr id="128" name="楕円 127"/>
        <xdr:cNvSpPr/>
      </xdr:nvSpPr>
      <xdr:spPr>
        <a:xfrm>
          <a:off x="10426700" y="65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82872</xdr:rowOff>
    </xdr:from>
    <xdr:ext cx="469744" cy="259045"/>
    <xdr:sp macro="" textlink="">
      <xdr:nvSpPr>
        <xdr:cNvPr id="129" name="【道路】&#10;一人当たり延長該当値テキスト"/>
        <xdr:cNvSpPr txBox="1"/>
      </xdr:nvSpPr>
      <xdr:spPr>
        <a:xfrm>
          <a:off x="10515600"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68682</xdr:rowOff>
    </xdr:from>
    <xdr:to>
      <xdr:col>50</xdr:col>
      <xdr:colOff>165100</xdr:colOff>
      <xdr:row>38</xdr:row>
      <xdr:rowOff>170282</xdr:rowOff>
    </xdr:to>
    <xdr:sp macro="" textlink="">
      <xdr:nvSpPr>
        <xdr:cNvPr id="130" name="楕円 129"/>
        <xdr:cNvSpPr/>
      </xdr:nvSpPr>
      <xdr:spPr>
        <a:xfrm>
          <a:off x="9588500" y="65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110795</xdr:rowOff>
    </xdr:from>
    <xdr:to>
      <xdr:col>55</xdr:col>
      <xdr:colOff>0</xdr:colOff>
      <xdr:row>38</xdr:row>
      <xdr:rowOff>119482</xdr:rowOff>
    </xdr:to>
    <xdr:cxnSp macro="">
      <xdr:nvCxnSpPr>
        <xdr:cNvPr id="131" name="直線コネクタ 130"/>
        <xdr:cNvCxnSpPr/>
      </xdr:nvCxnSpPr>
      <xdr:spPr>
        <a:xfrm flipV="1">
          <a:off x="9639300" y="6625895"/>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77368</xdr:rowOff>
    </xdr:from>
    <xdr:to>
      <xdr:col>46</xdr:col>
      <xdr:colOff>38100</xdr:colOff>
      <xdr:row>39</xdr:row>
      <xdr:rowOff>7518</xdr:rowOff>
    </xdr:to>
    <xdr:sp macro="" textlink="">
      <xdr:nvSpPr>
        <xdr:cNvPr id="132" name="楕円 131"/>
        <xdr:cNvSpPr/>
      </xdr:nvSpPr>
      <xdr:spPr>
        <a:xfrm>
          <a:off x="8699500" y="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119482</xdr:rowOff>
    </xdr:from>
    <xdr:to>
      <xdr:col>50</xdr:col>
      <xdr:colOff>114300</xdr:colOff>
      <xdr:row>38</xdr:row>
      <xdr:rowOff>128168</xdr:rowOff>
    </xdr:to>
    <xdr:cxnSp macro="">
      <xdr:nvCxnSpPr>
        <xdr:cNvPr id="133" name="直線コネクタ 132"/>
        <xdr:cNvCxnSpPr/>
      </xdr:nvCxnSpPr>
      <xdr:spPr>
        <a:xfrm flipV="1">
          <a:off x="8750300" y="663458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85065</xdr:rowOff>
    </xdr:from>
    <xdr:to>
      <xdr:col>41</xdr:col>
      <xdr:colOff>101600</xdr:colOff>
      <xdr:row>39</xdr:row>
      <xdr:rowOff>15215</xdr:rowOff>
    </xdr:to>
    <xdr:sp macro="" textlink="">
      <xdr:nvSpPr>
        <xdr:cNvPr id="134" name="楕円 133"/>
        <xdr:cNvSpPr/>
      </xdr:nvSpPr>
      <xdr:spPr>
        <a:xfrm>
          <a:off x="7810500" y="66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128168</xdr:rowOff>
    </xdr:from>
    <xdr:to>
      <xdr:col>45</xdr:col>
      <xdr:colOff>177800</xdr:colOff>
      <xdr:row>38</xdr:row>
      <xdr:rowOff>135865</xdr:rowOff>
    </xdr:to>
    <xdr:cxnSp macro="">
      <xdr:nvCxnSpPr>
        <xdr:cNvPr id="135" name="直線コネクタ 134"/>
        <xdr:cNvCxnSpPr/>
      </xdr:nvCxnSpPr>
      <xdr:spPr>
        <a:xfrm flipV="1">
          <a:off x="7861300" y="664326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92837</xdr:rowOff>
    </xdr:from>
    <xdr:to>
      <xdr:col>36</xdr:col>
      <xdr:colOff>165100</xdr:colOff>
      <xdr:row>39</xdr:row>
      <xdr:rowOff>22987</xdr:rowOff>
    </xdr:to>
    <xdr:sp macro="" textlink="">
      <xdr:nvSpPr>
        <xdr:cNvPr id="136" name="楕円 135"/>
        <xdr:cNvSpPr/>
      </xdr:nvSpPr>
      <xdr:spPr>
        <a:xfrm>
          <a:off x="6921500" y="660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135865</xdr:rowOff>
    </xdr:from>
    <xdr:to>
      <xdr:col>41</xdr:col>
      <xdr:colOff>50800</xdr:colOff>
      <xdr:row>38</xdr:row>
      <xdr:rowOff>143637</xdr:rowOff>
    </xdr:to>
    <xdr:cxnSp macro="">
      <xdr:nvCxnSpPr>
        <xdr:cNvPr id="137" name="直線コネクタ 136"/>
        <xdr:cNvCxnSpPr/>
      </xdr:nvCxnSpPr>
      <xdr:spPr>
        <a:xfrm flipV="1">
          <a:off x="6972300" y="66509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7485</xdr:rowOff>
    </xdr:from>
    <xdr:ext cx="469744" cy="259045"/>
    <xdr:sp macro="" textlink="">
      <xdr:nvSpPr>
        <xdr:cNvPr id="138" name="n_1aveValue【道路】&#10;一人当たり延長"/>
        <xdr:cNvSpPr txBox="1"/>
      </xdr:nvSpPr>
      <xdr:spPr>
        <a:xfrm>
          <a:off x="9391727" y="686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160494</xdr:rowOff>
    </xdr:from>
    <xdr:ext cx="469744" cy="259045"/>
    <xdr:sp macro="" textlink="">
      <xdr:nvSpPr>
        <xdr:cNvPr id="139" name="n_2aveValue【道路】&#10;一人当たり延長"/>
        <xdr:cNvSpPr txBox="1"/>
      </xdr:nvSpPr>
      <xdr:spPr>
        <a:xfrm>
          <a:off x="85154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10837</xdr:rowOff>
    </xdr:from>
    <xdr:ext cx="469744" cy="259045"/>
    <xdr:sp macro="" textlink="">
      <xdr:nvSpPr>
        <xdr:cNvPr id="140" name="n_3aveValue【道路】&#10;一人当たり延長"/>
        <xdr:cNvSpPr txBox="1"/>
      </xdr:nvSpPr>
      <xdr:spPr>
        <a:xfrm>
          <a:off x="7626427" y="686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6951</xdr:rowOff>
    </xdr:from>
    <xdr:ext cx="469744" cy="259045"/>
    <xdr:sp macro="" textlink="">
      <xdr:nvSpPr>
        <xdr:cNvPr id="141" name="n_4aveValue【道路】&#10;一人当たり延長"/>
        <xdr:cNvSpPr txBox="1"/>
      </xdr:nvSpPr>
      <xdr:spPr>
        <a:xfrm>
          <a:off x="6737427" y="68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15358</xdr:rowOff>
    </xdr:from>
    <xdr:ext cx="469744" cy="259045"/>
    <xdr:sp macro="" textlink="">
      <xdr:nvSpPr>
        <xdr:cNvPr id="142" name="n_1mainValue【道路】&#10;一人当たり延長"/>
        <xdr:cNvSpPr txBox="1"/>
      </xdr:nvSpPr>
      <xdr:spPr>
        <a:xfrm>
          <a:off x="9391727" y="635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24046</xdr:rowOff>
    </xdr:from>
    <xdr:ext cx="469744" cy="259045"/>
    <xdr:sp macro="" textlink="">
      <xdr:nvSpPr>
        <xdr:cNvPr id="143" name="n_2mainValue【道路】&#10;一人当たり延長"/>
        <xdr:cNvSpPr txBox="1"/>
      </xdr:nvSpPr>
      <xdr:spPr>
        <a:xfrm>
          <a:off x="8515427" y="63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31742</xdr:rowOff>
    </xdr:from>
    <xdr:ext cx="469744" cy="259045"/>
    <xdr:sp macro="" textlink="">
      <xdr:nvSpPr>
        <xdr:cNvPr id="144" name="n_3mainValue【道路】&#10;一人当たり延長"/>
        <xdr:cNvSpPr txBox="1"/>
      </xdr:nvSpPr>
      <xdr:spPr>
        <a:xfrm>
          <a:off x="7626427" y="63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39514</xdr:rowOff>
    </xdr:from>
    <xdr:ext cx="469744" cy="259045"/>
    <xdr:sp macro="" textlink="">
      <xdr:nvSpPr>
        <xdr:cNvPr id="145" name="n_4mainValue【道路】&#10;一人当たり延長"/>
        <xdr:cNvSpPr txBox="1"/>
      </xdr:nvSpPr>
      <xdr:spPr>
        <a:xfrm>
          <a:off x="67374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53340</xdr:rowOff>
    </xdr:to>
    <xdr:cxnSp macro="">
      <xdr:nvCxnSpPr>
        <xdr:cNvPr id="170" name="直線コネクタ 169"/>
        <xdr:cNvCxnSpPr/>
      </xdr:nvCxnSpPr>
      <xdr:spPr>
        <a:xfrm flipV="1">
          <a:off x="4634865" y="96850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1" name="【橋りょう・トンネ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2" name="直線コネクタ 171"/>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73" name="【橋りょう・トンネ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74" name="直線コネクタ 173"/>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5" name="【橋りょう・トンネル】&#10;有形固定資産減価償却率平均値テキスト"/>
        <xdr:cNvSpPr txBox="1"/>
      </xdr:nvSpPr>
      <xdr:spPr>
        <a:xfrm>
          <a:off x="4673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6" name="フローチャート: 判断 175"/>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59690</xdr:rowOff>
    </xdr:from>
    <xdr:to>
      <xdr:col>20</xdr:col>
      <xdr:colOff>38100</xdr:colOff>
      <xdr:row>60</xdr:row>
      <xdr:rowOff>161290</xdr:rowOff>
    </xdr:to>
    <xdr:sp macro="" textlink="">
      <xdr:nvSpPr>
        <xdr:cNvPr id="177" name="フローチャート: 判断 176"/>
        <xdr:cNvSpPr/>
      </xdr:nvSpPr>
      <xdr:spPr>
        <a:xfrm>
          <a:off x="3746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8" name="フローチャート: 判断 177"/>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79" name="フローチャート: 判断 178"/>
        <xdr:cNvSpPr/>
      </xdr:nvSpPr>
      <xdr:spPr>
        <a:xfrm>
          <a:off x="1968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158750</xdr:rowOff>
    </xdr:from>
    <xdr:to>
      <xdr:col>6</xdr:col>
      <xdr:colOff>38100</xdr:colOff>
      <xdr:row>60</xdr:row>
      <xdr:rowOff>88900</xdr:rowOff>
    </xdr:to>
    <xdr:sp macro="" textlink="">
      <xdr:nvSpPr>
        <xdr:cNvPr id="180" name="フローチャート: 判断 179"/>
        <xdr:cNvSpPr/>
      </xdr:nvSpPr>
      <xdr:spPr>
        <a:xfrm>
          <a:off x="1079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6" name="楕円 185"/>
        <xdr:cNvSpPr/>
      </xdr:nvSpPr>
      <xdr:spPr>
        <a:xfrm>
          <a:off x="4584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87" name="【橋りょう・トンネル】&#10;有形固定資産減価償却率該当値テキスト"/>
        <xdr:cNvSpPr txBox="1"/>
      </xdr:nvSpPr>
      <xdr:spPr>
        <a:xfrm>
          <a:off x="4673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145415</xdr:rowOff>
    </xdr:from>
    <xdr:to>
      <xdr:col>20</xdr:col>
      <xdr:colOff>38100</xdr:colOff>
      <xdr:row>60</xdr:row>
      <xdr:rowOff>75565</xdr:rowOff>
    </xdr:to>
    <xdr:sp macro="" textlink="">
      <xdr:nvSpPr>
        <xdr:cNvPr id="188" name="楕円 187"/>
        <xdr:cNvSpPr/>
      </xdr:nvSpPr>
      <xdr:spPr>
        <a:xfrm>
          <a:off x="3746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51435</xdr:rowOff>
    </xdr:to>
    <xdr:cxnSp macro="">
      <xdr:nvCxnSpPr>
        <xdr:cNvPr id="189" name="直線コネクタ 188"/>
        <xdr:cNvCxnSpPr/>
      </xdr:nvCxnSpPr>
      <xdr:spPr>
        <a:xfrm>
          <a:off x="3797300" y="10311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147320</xdr:rowOff>
    </xdr:from>
    <xdr:to>
      <xdr:col>15</xdr:col>
      <xdr:colOff>101600</xdr:colOff>
      <xdr:row>60</xdr:row>
      <xdr:rowOff>77470</xdr:rowOff>
    </xdr:to>
    <xdr:sp macro="" textlink="">
      <xdr:nvSpPr>
        <xdr:cNvPr id="190" name="楕円 189"/>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26670</xdr:rowOff>
    </xdr:to>
    <xdr:cxnSp macro="">
      <xdr:nvCxnSpPr>
        <xdr:cNvPr id="191" name="直線コネクタ 190"/>
        <xdr:cNvCxnSpPr/>
      </xdr:nvCxnSpPr>
      <xdr:spPr>
        <a:xfrm flipV="1">
          <a:off x="2908300" y="103117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92" name="楕円 191"/>
        <xdr:cNvSpPr/>
      </xdr:nvSpPr>
      <xdr:spPr>
        <a:xfrm>
          <a:off x="1968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26670</xdr:rowOff>
    </xdr:to>
    <xdr:cxnSp macro="">
      <xdr:nvCxnSpPr>
        <xdr:cNvPr id="193" name="直線コネクタ 192"/>
        <xdr:cNvCxnSpPr/>
      </xdr:nvCxnSpPr>
      <xdr:spPr>
        <a:xfrm>
          <a:off x="2019300" y="103041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4" name="楕円 193"/>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1905</xdr:rowOff>
    </xdr:from>
    <xdr:to>
      <xdr:col>10</xdr:col>
      <xdr:colOff>114300</xdr:colOff>
      <xdr:row>60</xdr:row>
      <xdr:rowOff>17145</xdr:rowOff>
    </xdr:to>
    <xdr:cxnSp macro="">
      <xdr:nvCxnSpPr>
        <xdr:cNvPr id="195" name="直線コネクタ 194"/>
        <xdr:cNvCxnSpPr/>
      </xdr:nvCxnSpPr>
      <xdr:spPr>
        <a:xfrm>
          <a:off x="1130300" y="102889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152417</xdr:rowOff>
    </xdr:from>
    <xdr:ext cx="405111" cy="259045"/>
    <xdr:sp macro="" textlink="">
      <xdr:nvSpPr>
        <xdr:cNvPr id="196" name="n_1aveValue【橋りょう・トンネル】&#10;有形固定資産減価償却率"/>
        <xdr:cNvSpPr txBox="1"/>
      </xdr:nvSpPr>
      <xdr:spPr>
        <a:xfrm>
          <a:off x="3582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7" name="n_2aveValue【橋りょう・トンネル】&#10;有形固定資産減価償却率"/>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198" name="n_3aveValue【橋りょう・トンネル】&#10;有形固定資産減価償却率"/>
        <xdr:cNvSpPr txBox="1"/>
      </xdr:nvSpPr>
      <xdr:spPr>
        <a:xfrm>
          <a:off x="1816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80027</xdr:rowOff>
    </xdr:from>
    <xdr:ext cx="405111" cy="259045"/>
    <xdr:sp macro="" textlink="">
      <xdr:nvSpPr>
        <xdr:cNvPr id="199" name="n_4aveValue【橋りょう・トンネル】&#10;有形固定資産減価償却率"/>
        <xdr:cNvSpPr txBox="1"/>
      </xdr:nvSpPr>
      <xdr:spPr>
        <a:xfrm>
          <a:off x="927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92092</xdr:rowOff>
    </xdr:from>
    <xdr:ext cx="405111" cy="259045"/>
    <xdr:sp macro="" textlink="">
      <xdr:nvSpPr>
        <xdr:cNvPr id="200" name="n_1mainValue【橋りょう・トンネル】&#10;有形固定資産減価償却率"/>
        <xdr:cNvSpPr txBox="1"/>
      </xdr:nvSpPr>
      <xdr:spPr>
        <a:xfrm>
          <a:off x="35820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93997</xdr:rowOff>
    </xdr:from>
    <xdr:ext cx="405111" cy="259045"/>
    <xdr:sp macro="" textlink="">
      <xdr:nvSpPr>
        <xdr:cNvPr id="201" name="n_2mainValue【橋りょう・トンネル】&#10;有形固定資産減価償却率"/>
        <xdr:cNvSpPr txBox="1"/>
      </xdr:nvSpPr>
      <xdr:spPr>
        <a:xfrm>
          <a:off x="2705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2" name="n_3mainValue【橋りょう・トンネル】&#10;有形固定資産減価償却率"/>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3" name="n_4mainValue【橋りょう・トンネ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7" name="テキスト ボックス 21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9" name="テキスト ボックス 21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1" name="テキスト ボックス 22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3" name="テキスト ボックス 222"/>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5" name="テキスト ボックス 224"/>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63309</xdr:rowOff>
    </xdr:from>
    <xdr:to>
      <xdr:col>54</xdr:col>
      <xdr:colOff>189865</xdr:colOff>
      <xdr:row>64</xdr:row>
      <xdr:rowOff>119933</xdr:rowOff>
    </xdr:to>
    <xdr:cxnSp macro="">
      <xdr:nvCxnSpPr>
        <xdr:cNvPr id="229" name="直線コネクタ 228"/>
        <xdr:cNvCxnSpPr/>
      </xdr:nvCxnSpPr>
      <xdr:spPr>
        <a:xfrm flipV="1">
          <a:off x="10476865" y="9664509"/>
          <a:ext cx="0" cy="142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123760</xdr:rowOff>
    </xdr:from>
    <xdr:ext cx="469744" cy="259045"/>
    <xdr:sp macro="" textlink="">
      <xdr:nvSpPr>
        <xdr:cNvPr id="230" name="【橋りょう・トンネル】&#10;一人当たり有形固定資産（償却資産）額最小値テキスト"/>
        <xdr:cNvSpPr txBox="1"/>
      </xdr:nvSpPr>
      <xdr:spPr>
        <a:xfrm>
          <a:off x="10515600" y="110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119933</xdr:rowOff>
    </xdr:from>
    <xdr:to>
      <xdr:col>55</xdr:col>
      <xdr:colOff>88900</xdr:colOff>
      <xdr:row>64</xdr:row>
      <xdr:rowOff>119933</xdr:rowOff>
    </xdr:to>
    <xdr:cxnSp macro="">
      <xdr:nvCxnSpPr>
        <xdr:cNvPr id="231" name="直線コネクタ 230"/>
        <xdr:cNvCxnSpPr/>
      </xdr:nvCxnSpPr>
      <xdr:spPr>
        <a:xfrm>
          <a:off x="10388600" y="1109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9986</xdr:rowOff>
    </xdr:from>
    <xdr:ext cx="599010" cy="259045"/>
    <xdr:sp macro="" textlink="">
      <xdr:nvSpPr>
        <xdr:cNvPr id="232" name="【橋りょう・トンネル】&#10;一人当たり有形固定資産（償却資産）額最大値テキスト"/>
        <xdr:cNvSpPr txBox="1"/>
      </xdr:nvSpPr>
      <xdr:spPr>
        <a:xfrm>
          <a:off x="10515600" y="943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63309</xdr:rowOff>
    </xdr:from>
    <xdr:to>
      <xdr:col>55</xdr:col>
      <xdr:colOff>88900</xdr:colOff>
      <xdr:row>56</xdr:row>
      <xdr:rowOff>63309</xdr:rowOff>
    </xdr:to>
    <xdr:cxnSp macro="">
      <xdr:nvCxnSpPr>
        <xdr:cNvPr id="233" name="直線コネクタ 232"/>
        <xdr:cNvCxnSpPr/>
      </xdr:nvCxnSpPr>
      <xdr:spPr>
        <a:xfrm>
          <a:off x="10388600" y="9664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125843</xdr:rowOff>
    </xdr:from>
    <xdr:ext cx="534377" cy="259045"/>
    <xdr:sp macro="" textlink="">
      <xdr:nvSpPr>
        <xdr:cNvPr id="234" name="【橋りょう・トンネル】&#10;一人当たり有形固定資産（償却資産）額平均値テキスト"/>
        <xdr:cNvSpPr txBox="1"/>
      </xdr:nvSpPr>
      <xdr:spPr>
        <a:xfrm>
          <a:off x="10515600" y="1058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102966</xdr:rowOff>
    </xdr:from>
    <xdr:to>
      <xdr:col>55</xdr:col>
      <xdr:colOff>50800</xdr:colOff>
      <xdr:row>63</xdr:row>
      <xdr:rowOff>33116</xdr:rowOff>
    </xdr:to>
    <xdr:sp macro="" textlink="">
      <xdr:nvSpPr>
        <xdr:cNvPr id="235" name="フローチャート: 判断 234"/>
        <xdr:cNvSpPr/>
      </xdr:nvSpPr>
      <xdr:spPr>
        <a:xfrm>
          <a:off x="10426700" y="1073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110830</xdr:rowOff>
    </xdr:from>
    <xdr:to>
      <xdr:col>50</xdr:col>
      <xdr:colOff>165100</xdr:colOff>
      <xdr:row>63</xdr:row>
      <xdr:rowOff>40980</xdr:rowOff>
    </xdr:to>
    <xdr:sp macro="" textlink="">
      <xdr:nvSpPr>
        <xdr:cNvPr id="236" name="フローチャート: 判断 235"/>
        <xdr:cNvSpPr/>
      </xdr:nvSpPr>
      <xdr:spPr>
        <a:xfrm>
          <a:off x="9588500" y="1074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110660</xdr:rowOff>
    </xdr:from>
    <xdr:to>
      <xdr:col>46</xdr:col>
      <xdr:colOff>38100</xdr:colOff>
      <xdr:row>63</xdr:row>
      <xdr:rowOff>40810</xdr:rowOff>
    </xdr:to>
    <xdr:sp macro="" textlink="">
      <xdr:nvSpPr>
        <xdr:cNvPr id="237" name="フローチャート: 判断 236"/>
        <xdr:cNvSpPr/>
      </xdr:nvSpPr>
      <xdr:spPr>
        <a:xfrm>
          <a:off x="8699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128064</xdr:rowOff>
    </xdr:from>
    <xdr:to>
      <xdr:col>41</xdr:col>
      <xdr:colOff>101600</xdr:colOff>
      <xdr:row>63</xdr:row>
      <xdr:rowOff>58214</xdr:rowOff>
    </xdr:to>
    <xdr:sp macro="" textlink="">
      <xdr:nvSpPr>
        <xdr:cNvPr id="238" name="フローチャート: 判断 237"/>
        <xdr:cNvSpPr/>
      </xdr:nvSpPr>
      <xdr:spPr>
        <a:xfrm>
          <a:off x="7810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135731</xdr:rowOff>
    </xdr:from>
    <xdr:to>
      <xdr:col>36</xdr:col>
      <xdr:colOff>165100</xdr:colOff>
      <xdr:row>63</xdr:row>
      <xdr:rowOff>65881</xdr:rowOff>
    </xdr:to>
    <xdr:sp macro="" textlink="">
      <xdr:nvSpPr>
        <xdr:cNvPr id="239" name="フローチャート: 判断 238"/>
        <xdr:cNvSpPr/>
      </xdr:nvSpPr>
      <xdr:spPr>
        <a:xfrm>
          <a:off x="6921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26790</xdr:rowOff>
    </xdr:from>
    <xdr:to>
      <xdr:col>55</xdr:col>
      <xdr:colOff>50800</xdr:colOff>
      <xdr:row>63</xdr:row>
      <xdr:rowOff>128390</xdr:rowOff>
    </xdr:to>
    <xdr:sp macro="" textlink="">
      <xdr:nvSpPr>
        <xdr:cNvPr id="245" name="楕円 244"/>
        <xdr:cNvSpPr/>
      </xdr:nvSpPr>
      <xdr:spPr>
        <a:xfrm>
          <a:off x="10426700" y="108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5217</xdr:rowOff>
    </xdr:from>
    <xdr:ext cx="534377" cy="259045"/>
    <xdr:sp macro="" textlink="">
      <xdr:nvSpPr>
        <xdr:cNvPr id="246" name="【橋りょう・トンネル】&#10;一人当たり有形固定資産（償却資産）額該当値テキスト"/>
        <xdr:cNvSpPr txBox="1"/>
      </xdr:nvSpPr>
      <xdr:spPr>
        <a:xfrm>
          <a:off x="10515600" y="1080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29726</xdr:rowOff>
    </xdr:from>
    <xdr:to>
      <xdr:col>50</xdr:col>
      <xdr:colOff>165100</xdr:colOff>
      <xdr:row>63</xdr:row>
      <xdr:rowOff>131326</xdr:rowOff>
    </xdr:to>
    <xdr:sp macro="" textlink="">
      <xdr:nvSpPr>
        <xdr:cNvPr id="247" name="楕円 246"/>
        <xdr:cNvSpPr/>
      </xdr:nvSpPr>
      <xdr:spPr>
        <a:xfrm>
          <a:off x="9588500" y="108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77590</xdr:rowOff>
    </xdr:from>
    <xdr:to>
      <xdr:col>55</xdr:col>
      <xdr:colOff>0</xdr:colOff>
      <xdr:row>63</xdr:row>
      <xdr:rowOff>80526</xdr:rowOff>
    </xdr:to>
    <xdr:cxnSp macro="">
      <xdr:nvCxnSpPr>
        <xdr:cNvPr id="248" name="直線コネクタ 247"/>
        <xdr:cNvCxnSpPr/>
      </xdr:nvCxnSpPr>
      <xdr:spPr>
        <a:xfrm flipV="1">
          <a:off x="9639300" y="10878940"/>
          <a:ext cx="838200" cy="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37413</xdr:rowOff>
    </xdr:from>
    <xdr:to>
      <xdr:col>46</xdr:col>
      <xdr:colOff>38100</xdr:colOff>
      <xdr:row>63</xdr:row>
      <xdr:rowOff>139013</xdr:rowOff>
    </xdr:to>
    <xdr:sp macro="" textlink="">
      <xdr:nvSpPr>
        <xdr:cNvPr id="249" name="楕円 248"/>
        <xdr:cNvSpPr/>
      </xdr:nvSpPr>
      <xdr:spPr>
        <a:xfrm>
          <a:off x="8699500" y="108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80526</xdr:rowOff>
    </xdr:from>
    <xdr:to>
      <xdr:col>50</xdr:col>
      <xdr:colOff>114300</xdr:colOff>
      <xdr:row>63</xdr:row>
      <xdr:rowOff>88213</xdr:rowOff>
    </xdr:to>
    <xdr:cxnSp macro="">
      <xdr:nvCxnSpPr>
        <xdr:cNvPr id="250" name="直線コネクタ 249"/>
        <xdr:cNvCxnSpPr/>
      </xdr:nvCxnSpPr>
      <xdr:spPr>
        <a:xfrm flipV="1">
          <a:off x="8750300" y="10881876"/>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42805</xdr:rowOff>
    </xdr:from>
    <xdr:to>
      <xdr:col>41</xdr:col>
      <xdr:colOff>101600</xdr:colOff>
      <xdr:row>63</xdr:row>
      <xdr:rowOff>144405</xdr:rowOff>
    </xdr:to>
    <xdr:sp macro="" textlink="">
      <xdr:nvSpPr>
        <xdr:cNvPr id="251" name="楕円 250"/>
        <xdr:cNvSpPr/>
      </xdr:nvSpPr>
      <xdr:spPr>
        <a:xfrm>
          <a:off x="7810500" y="108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88213</xdr:rowOff>
    </xdr:from>
    <xdr:to>
      <xdr:col>45</xdr:col>
      <xdr:colOff>177800</xdr:colOff>
      <xdr:row>63</xdr:row>
      <xdr:rowOff>93605</xdr:rowOff>
    </xdr:to>
    <xdr:cxnSp macro="">
      <xdr:nvCxnSpPr>
        <xdr:cNvPr id="252" name="直線コネクタ 251"/>
        <xdr:cNvCxnSpPr/>
      </xdr:nvCxnSpPr>
      <xdr:spPr>
        <a:xfrm flipV="1">
          <a:off x="7861300" y="10889563"/>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46995</xdr:rowOff>
    </xdr:from>
    <xdr:to>
      <xdr:col>36</xdr:col>
      <xdr:colOff>165100</xdr:colOff>
      <xdr:row>63</xdr:row>
      <xdr:rowOff>148595</xdr:rowOff>
    </xdr:to>
    <xdr:sp macro="" textlink="">
      <xdr:nvSpPr>
        <xdr:cNvPr id="253" name="楕円 252"/>
        <xdr:cNvSpPr/>
      </xdr:nvSpPr>
      <xdr:spPr>
        <a:xfrm>
          <a:off x="6921500" y="108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93605</xdr:rowOff>
    </xdr:from>
    <xdr:to>
      <xdr:col>41</xdr:col>
      <xdr:colOff>50800</xdr:colOff>
      <xdr:row>63</xdr:row>
      <xdr:rowOff>97795</xdr:rowOff>
    </xdr:to>
    <xdr:cxnSp macro="">
      <xdr:nvCxnSpPr>
        <xdr:cNvPr id="254" name="直線コネクタ 253"/>
        <xdr:cNvCxnSpPr/>
      </xdr:nvCxnSpPr>
      <xdr:spPr>
        <a:xfrm flipV="1">
          <a:off x="6972300" y="1089495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57507</xdr:rowOff>
    </xdr:from>
    <xdr:ext cx="534377" cy="259045"/>
    <xdr:sp macro="" textlink="">
      <xdr:nvSpPr>
        <xdr:cNvPr id="255" name="n_1aveValue【橋りょう・トンネル】&#10;一人当たり有形固定資産（償却資産）額"/>
        <xdr:cNvSpPr txBox="1"/>
      </xdr:nvSpPr>
      <xdr:spPr>
        <a:xfrm>
          <a:off x="9359411" y="1051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57337</xdr:rowOff>
    </xdr:from>
    <xdr:ext cx="534377" cy="259045"/>
    <xdr:sp macro="" textlink="">
      <xdr:nvSpPr>
        <xdr:cNvPr id="256" name="n_2aveValue【橋りょう・トンネル】&#10;一人当たり有形固定資産（償却資産）額"/>
        <xdr:cNvSpPr txBox="1"/>
      </xdr:nvSpPr>
      <xdr:spPr>
        <a:xfrm>
          <a:off x="84831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74741</xdr:rowOff>
    </xdr:from>
    <xdr:ext cx="534377" cy="259045"/>
    <xdr:sp macro="" textlink="">
      <xdr:nvSpPr>
        <xdr:cNvPr id="257" name="n_3aveValue【橋りょう・トンネル】&#10;一人当たり有形固定資産（償却資産）額"/>
        <xdr:cNvSpPr txBox="1"/>
      </xdr:nvSpPr>
      <xdr:spPr>
        <a:xfrm>
          <a:off x="7594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82408</xdr:rowOff>
    </xdr:from>
    <xdr:ext cx="534377" cy="259045"/>
    <xdr:sp macro="" textlink="">
      <xdr:nvSpPr>
        <xdr:cNvPr id="258" name="n_4aveValue【橋りょう・トンネル】&#10;一人当たり有形固定資産（償却資産）額"/>
        <xdr:cNvSpPr txBox="1"/>
      </xdr:nvSpPr>
      <xdr:spPr>
        <a:xfrm>
          <a:off x="6705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122453</xdr:rowOff>
    </xdr:from>
    <xdr:ext cx="534377" cy="259045"/>
    <xdr:sp macro="" textlink="">
      <xdr:nvSpPr>
        <xdr:cNvPr id="259" name="n_1mainValue【橋りょう・トンネル】&#10;一人当たり有形固定資産（償却資産）額"/>
        <xdr:cNvSpPr txBox="1"/>
      </xdr:nvSpPr>
      <xdr:spPr>
        <a:xfrm>
          <a:off x="9359411" y="109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130140</xdr:rowOff>
    </xdr:from>
    <xdr:ext cx="534377" cy="259045"/>
    <xdr:sp macro="" textlink="">
      <xdr:nvSpPr>
        <xdr:cNvPr id="260" name="n_2mainValue【橋りょう・トンネル】&#10;一人当たり有形固定資産（償却資産）額"/>
        <xdr:cNvSpPr txBox="1"/>
      </xdr:nvSpPr>
      <xdr:spPr>
        <a:xfrm>
          <a:off x="8483111" y="109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135532</xdr:rowOff>
    </xdr:from>
    <xdr:ext cx="534377" cy="259045"/>
    <xdr:sp macro="" textlink="">
      <xdr:nvSpPr>
        <xdr:cNvPr id="261" name="n_3mainValue【橋りょう・トンネル】&#10;一人当たり有形固定資産（償却資産）額"/>
        <xdr:cNvSpPr txBox="1"/>
      </xdr:nvSpPr>
      <xdr:spPr>
        <a:xfrm>
          <a:off x="7594111" y="109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139722</xdr:rowOff>
    </xdr:from>
    <xdr:ext cx="534377" cy="259045"/>
    <xdr:sp macro="" textlink="">
      <xdr:nvSpPr>
        <xdr:cNvPr id="262" name="n_4mainValue【橋りょう・トンネル】&#10;一人当たり有形固定資産（償却資産）額"/>
        <xdr:cNvSpPr txBox="1"/>
      </xdr:nvSpPr>
      <xdr:spPr>
        <a:xfrm>
          <a:off x="6705111" y="109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60961</xdr:rowOff>
    </xdr:to>
    <xdr:cxnSp macro="">
      <xdr:nvCxnSpPr>
        <xdr:cNvPr id="287" name="直線コネクタ 286"/>
        <xdr:cNvCxnSpPr/>
      </xdr:nvCxnSpPr>
      <xdr:spPr>
        <a:xfrm flipV="1">
          <a:off x="4634865" y="13451205"/>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405111" cy="259045"/>
    <xdr:sp macro="" textlink="">
      <xdr:nvSpPr>
        <xdr:cNvPr id="288" name="【公営住宅】&#10;有形固定資産減価償却率最小値テキスト"/>
        <xdr:cNvSpPr txBox="1"/>
      </xdr:nvSpPr>
      <xdr:spPr>
        <a:xfrm>
          <a:off x="4673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89" name="直線コネクタ 28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2" name="【公営住宅】&#10;有形固定資産減価償却率平均値テキスト"/>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3" name="フローチャート: 判断 292"/>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57786</xdr:rowOff>
    </xdr:from>
    <xdr:to>
      <xdr:col>20</xdr:col>
      <xdr:colOff>38100</xdr:colOff>
      <xdr:row>82</xdr:row>
      <xdr:rowOff>159386</xdr:rowOff>
    </xdr:to>
    <xdr:sp macro="" textlink="">
      <xdr:nvSpPr>
        <xdr:cNvPr id="294" name="フローチャート: 判断 293"/>
        <xdr:cNvSpPr/>
      </xdr:nvSpPr>
      <xdr:spPr>
        <a:xfrm>
          <a:off x="3746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122555</xdr:rowOff>
    </xdr:from>
    <xdr:to>
      <xdr:col>15</xdr:col>
      <xdr:colOff>101600</xdr:colOff>
      <xdr:row>83</xdr:row>
      <xdr:rowOff>52705</xdr:rowOff>
    </xdr:to>
    <xdr:sp macro="" textlink="">
      <xdr:nvSpPr>
        <xdr:cNvPr id="295" name="フローチャート: 判断 294"/>
        <xdr:cNvSpPr/>
      </xdr:nvSpPr>
      <xdr:spPr>
        <a:xfrm>
          <a:off x="2857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118745</xdr:rowOff>
    </xdr:from>
    <xdr:to>
      <xdr:col>10</xdr:col>
      <xdr:colOff>165100</xdr:colOff>
      <xdr:row>83</xdr:row>
      <xdr:rowOff>48895</xdr:rowOff>
    </xdr:to>
    <xdr:sp macro="" textlink="">
      <xdr:nvSpPr>
        <xdr:cNvPr id="296" name="フローチャート: 判断 295"/>
        <xdr:cNvSpPr/>
      </xdr:nvSpPr>
      <xdr:spPr>
        <a:xfrm>
          <a:off x="1968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7" name="フローチャート: 判断 296"/>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303" name="楕円 302"/>
        <xdr:cNvSpPr/>
      </xdr:nvSpPr>
      <xdr:spPr>
        <a:xfrm>
          <a:off x="4584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304" name="【公営住宅】&#10;有形固定資産減価償却率該当値テキスト"/>
        <xdr:cNvSpPr txBox="1"/>
      </xdr:nvSpPr>
      <xdr:spPr>
        <a:xfrm>
          <a:off x="46736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05" name="楕円 304"/>
        <xdr:cNvSpPr/>
      </xdr:nvSpPr>
      <xdr:spPr>
        <a:xfrm>
          <a:off x="3746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137161</xdr:rowOff>
    </xdr:to>
    <xdr:cxnSp macro="">
      <xdr:nvCxnSpPr>
        <xdr:cNvPr id="306" name="直線コネクタ 305"/>
        <xdr:cNvCxnSpPr/>
      </xdr:nvCxnSpPr>
      <xdr:spPr>
        <a:xfrm>
          <a:off x="3797300" y="143465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307" name="楕円 306"/>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116205</xdr:rowOff>
    </xdr:to>
    <xdr:cxnSp macro="">
      <xdr:nvCxnSpPr>
        <xdr:cNvPr id="308" name="直線コネクタ 307"/>
        <xdr:cNvCxnSpPr/>
      </xdr:nvCxnSpPr>
      <xdr:spPr>
        <a:xfrm>
          <a:off x="2908300" y="143217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xdr:rowOff>
    </xdr:from>
    <xdr:to>
      <xdr:col>10</xdr:col>
      <xdr:colOff>165100</xdr:colOff>
      <xdr:row>83</xdr:row>
      <xdr:rowOff>115570</xdr:rowOff>
    </xdr:to>
    <xdr:sp macro="" textlink="">
      <xdr:nvSpPr>
        <xdr:cNvPr id="309" name="楕円 308"/>
        <xdr:cNvSpPr/>
      </xdr:nvSpPr>
      <xdr:spPr>
        <a:xfrm>
          <a:off x="1968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64770</xdr:rowOff>
    </xdr:from>
    <xdr:to>
      <xdr:col>15</xdr:col>
      <xdr:colOff>50800</xdr:colOff>
      <xdr:row>83</xdr:row>
      <xdr:rowOff>91439</xdr:rowOff>
    </xdr:to>
    <xdr:cxnSp macro="">
      <xdr:nvCxnSpPr>
        <xdr:cNvPr id="310" name="直線コネクタ 309"/>
        <xdr:cNvCxnSpPr/>
      </xdr:nvCxnSpPr>
      <xdr:spPr>
        <a:xfrm>
          <a:off x="2019300" y="14295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1" name="楕円 310"/>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64770</xdr:rowOff>
    </xdr:to>
    <xdr:cxnSp macro="">
      <xdr:nvCxnSpPr>
        <xdr:cNvPr id="312" name="直線コネクタ 311"/>
        <xdr:cNvCxnSpPr/>
      </xdr:nvCxnSpPr>
      <xdr:spPr>
        <a:xfrm>
          <a:off x="1130300" y="142665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4463</xdr:rowOff>
    </xdr:from>
    <xdr:ext cx="405111" cy="259045"/>
    <xdr:sp macro="" textlink="">
      <xdr:nvSpPr>
        <xdr:cNvPr id="313" name="n_1aveValue【公営住宅】&#10;有形固定資産減価償却率"/>
        <xdr:cNvSpPr txBox="1"/>
      </xdr:nvSpPr>
      <xdr:spPr>
        <a:xfrm>
          <a:off x="35820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69232</xdr:rowOff>
    </xdr:from>
    <xdr:ext cx="405111" cy="259045"/>
    <xdr:sp macro="" textlink="">
      <xdr:nvSpPr>
        <xdr:cNvPr id="314" name="n_2aveValue【公営住宅】&#10;有形固定資産減価償却率"/>
        <xdr:cNvSpPr txBox="1"/>
      </xdr:nvSpPr>
      <xdr:spPr>
        <a:xfrm>
          <a:off x="27057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65422</xdr:rowOff>
    </xdr:from>
    <xdr:ext cx="405111" cy="259045"/>
    <xdr:sp macro="" textlink="">
      <xdr:nvSpPr>
        <xdr:cNvPr id="315" name="n_3aveValue【公営住宅】&#10;有形固定資産減価償却率"/>
        <xdr:cNvSpPr txBox="1"/>
      </xdr:nvSpPr>
      <xdr:spPr>
        <a:xfrm>
          <a:off x="1816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73041</xdr:rowOff>
    </xdr:from>
    <xdr:ext cx="405111" cy="259045"/>
    <xdr:sp macro="" textlink="">
      <xdr:nvSpPr>
        <xdr:cNvPr id="316" name="n_4aveValue【公営住宅】&#10;有形固定資産減価償却率"/>
        <xdr:cNvSpPr txBox="1"/>
      </xdr:nvSpPr>
      <xdr:spPr>
        <a:xfrm>
          <a:off x="927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17" name="n_1main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318" name="n_2mainValue【公営住宅】&#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106697</xdr:rowOff>
    </xdr:from>
    <xdr:ext cx="405111" cy="259045"/>
    <xdr:sp macro="" textlink="">
      <xdr:nvSpPr>
        <xdr:cNvPr id="319" name="n_3mainValue【公営住宅】&#10;有形固定資産減価償却率"/>
        <xdr:cNvSpPr txBox="1"/>
      </xdr:nvSpPr>
      <xdr:spPr>
        <a:xfrm>
          <a:off x="1816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0" name="n_4mainValue【公営住宅】&#10;有形固定資産減価償却率"/>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27812</xdr:rowOff>
    </xdr:from>
    <xdr:to>
      <xdr:col>54</xdr:col>
      <xdr:colOff>189865</xdr:colOff>
      <xdr:row>85</xdr:row>
      <xdr:rowOff>89536</xdr:rowOff>
    </xdr:to>
    <xdr:cxnSp macro="">
      <xdr:nvCxnSpPr>
        <xdr:cNvPr id="340" name="直線コネクタ 339"/>
        <xdr:cNvCxnSpPr/>
      </xdr:nvCxnSpPr>
      <xdr:spPr>
        <a:xfrm flipV="1">
          <a:off x="10476865" y="13400912"/>
          <a:ext cx="0"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1"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2" name="直線コネクタ 341"/>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145939</xdr:rowOff>
    </xdr:from>
    <xdr:ext cx="469744" cy="259045"/>
    <xdr:sp macro="" textlink="">
      <xdr:nvSpPr>
        <xdr:cNvPr id="343" name="【公営住宅】&#10;一人当たり面積最大値テキスト"/>
        <xdr:cNvSpPr txBox="1"/>
      </xdr:nvSpPr>
      <xdr:spPr>
        <a:xfrm>
          <a:off x="10515600" y="1317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27812</xdr:rowOff>
    </xdr:from>
    <xdr:to>
      <xdr:col>55</xdr:col>
      <xdr:colOff>88900</xdr:colOff>
      <xdr:row>78</xdr:row>
      <xdr:rowOff>27812</xdr:rowOff>
    </xdr:to>
    <xdr:cxnSp macro="">
      <xdr:nvCxnSpPr>
        <xdr:cNvPr id="344" name="直線コネクタ 343"/>
        <xdr:cNvCxnSpPr/>
      </xdr:nvCxnSpPr>
      <xdr:spPr>
        <a:xfrm>
          <a:off x="10388600" y="1340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5" name="【公営住宅】&#10;一人当たり面積平均値テキスト"/>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6" name="フローチャート: 判断 345"/>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107886</xdr:rowOff>
    </xdr:from>
    <xdr:to>
      <xdr:col>50</xdr:col>
      <xdr:colOff>165100</xdr:colOff>
      <xdr:row>84</xdr:row>
      <xdr:rowOff>38036</xdr:rowOff>
    </xdr:to>
    <xdr:sp macro="" textlink="">
      <xdr:nvSpPr>
        <xdr:cNvPr id="347" name="フローチャート: 判断 346"/>
        <xdr:cNvSpPr/>
      </xdr:nvSpPr>
      <xdr:spPr>
        <a:xfrm>
          <a:off x="95885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130747</xdr:rowOff>
    </xdr:from>
    <xdr:to>
      <xdr:col>46</xdr:col>
      <xdr:colOff>38100</xdr:colOff>
      <xdr:row>84</xdr:row>
      <xdr:rowOff>60897</xdr:rowOff>
    </xdr:to>
    <xdr:sp macro="" textlink="">
      <xdr:nvSpPr>
        <xdr:cNvPr id="348" name="フローチャート: 判断 347"/>
        <xdr:cNvSpPr/>
      </xdr:nvSpPr>
      <xdr:spPr>
        <a:xfrm>
          <a:off x="8699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152464</xdr:rowOff>
    </xdr:from>
    <xdr:to>
      <xdr:col>41</xdr:col>
      <xdr:colOff>101600</xdr:colOff>
      <xdr:row>84</xdr:row>
      <xdr:rowOff>82614</xdr:rowOff>
    </xdr:to>
    <xdr:sp macro="" textlink="">
      <xdr:nvSpPr>
        <xdr:cNvPr id="349" name="フローチャート: 判断 348"/>
        <xdr:cNvSpPr/>
      </xdr:nvSpPr>
      <xdr:spPr>
        <a:xfrm>
          <a:off x="7810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157607</xdr:rowOff>
    </xdr:from>
    <xdr:to>
      <xdr:col>36</xdr:col>
      <xdr:colOff>165100</xdr:colOff>
      <xdr:row>84</xdr:row>
      <xdr:rowOff>87757</xdr:rowOff>
    </xdr:to>
    <xdr:sp macro="" textlink="">
      <xdr:nvSpPr>
        <xdr:cNvPr id="350" name="フローチャート: 判断 349"/>
        <xdr:cNvSpPr/>
      </xdr:nvSpPr>
      <xdr:spPr>
        <a:xfrm>
          <a:off x="6921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137033</xdr:rowOff>
    </xdr:from>
    <xdr:to>
      <xdr:col>55</xdr:col>
      <xdr:colOff>50800</xdr:colOff>
      <xdr:row>84</xdr:row>
      <xdr:rowOff>67183</xdr:rowOff>
    </xdr:to>
    <xdr:sp macro="" textlink="">
      <xdr:nvSpPr>
        <xdr:cNvPr id="356" name="楕円 355"/>
        <xdr:cNvSpPr/>
      </xdr:nvSpPr>
      <xdr:spPr>
        <a:xfrm>
          <a:off x="10426700" y="14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115460</xdr:rowOff>
    </xdr:from>
    <xdr:ext cx="469744" cy="259045"/>
    <xdr:sp macro="" textlink="">
      <xdr:nvSpPr>
        <xdr:cNvPr id="357" name="【公営住宅】&#10;一人当たり面積該当値テキスト"/>
        <xdr:cNvSpPr txBox="1"/>
      </xdr:nvSpPr>
      <xdr:spPr>
        <a:xfrm>
          <a:off x="10515600" y="1434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139891</xdr:rowOff>
    </xdr:from>
    <xdr:to>
      <xdr:col>50</xdr:col>
      <xdr:colOff>165100</xdr:colOff>
      <xdr:row>84</xdr:row>
      <xdr:rowOff>70041</xdr:rowOff>
    </xdr:to>
    <xdr:sp macro="" textlink="">
      <xdr:nvSpPr>
        <xdr:cNvPr id="358" name="楕円 357"/>
        <xdr:cNvSpPr/>
      </xdr:nvSpPr>
      <xdr:spPr>
        <a:xfrm>
          <a:off x="9588500" y="1437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xdr:rowOff>
    </xdr:from>
    <xdr:to>
      <xdr:col>55</xdr:col>
      <xdr:colOff>0</xdr:colOff>
      <xdr:row>84</xdr:row>
      <xdr:rowOff>19241</xdr:rowOff>
    </xdr:to>
    <xdr:cxnSp macro="">
      <xdr:nvCxnSpPr>
        <xdr:cNvPr id="359" name="直線コネクタ 358"/>
        <xdr:cNvCxnSpPr/>
      </xdr:nvCxnSpPr>
      <xdr:spPr>
        <a:xfrm flipV="1">
          <a:off x="9639300" y="1441818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60" name="楕円 359"/>
        <xdr:cNvSpPr/>
      </xdr:nvSpPr>
      <xdr:spPr>
        <a:xfrm>
          <a:off x="8699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19241</xdr:rowOff>
    </xdr:from>
    <xdr:to>
      <xdr:col>50</xdr:col>
      <xdr:colOff>114300</xdr:colOff>
      <xdr:row>84</xdr:row>
      <xdr:rowOff>20955</xdr:rowOff>
    </xdr:to>
    <xdr:cxnSp macro="">
      <xdr:nvCxnSpPr>
        <xdr:cNvPr id="361" name="直線コネクタ 360"/>
        <xdr:cNvCxnSpPr/>
      </xdr:nvCxnSpPr>
      <xdr:spPr>
        <a:xfrm flipV="1">
          <a:off x="8750300" y="14421041"/>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143320</xdr:rowOff>
    </xdr:from>
    <xdr:to>
      <xdr:col>41</xdr:col>
      <xdr:colOff>101600</xdr:colOff>
      <xdr:row>84</xdr:row>
      <xdr:rowOff>73470</xdr:rowOff>
    </xdr:to>
    <xdr:sp macro="" textlink="">
      <xdr:nvSpPr>
        <xdr:cNvPr id="362" name="楕円 361"/>
        <xdr:cNvSpPr/>
      </xdr:nvSpPr>
      <xdr:spPr>
        <a:xfrm>
          <a:off x="7810500" y="1437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20955</xdr:rowOff>
    </xdr:from>
    <xdr:to>
      <xdr:col>45</xdr:col>
      <xdr:colOff>177800</xdr:colOff>
      <xdr:row>84</xdr:row>
      <xdr:rowOff>22670</xdr:rowOff>
    </xdr:to>
    <xdr:cxnSp macro="">
      <xdr:nvCxnSpPr>
        <xdr:cNvPr id="363" name="直線コネクタ 362"/>
        <xdr:cNvCxnSpPr/>
      </xdr:nvCxnSpPr>
      <xdr:spPr>
        <a:xfrm flipV="1">
          <a:off x="7861300" y="1442275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145605</xdr:rowOff>
    </xdr:from>
    <xdr:to>
      <xdr:col>36</xdr:col>
      <xdr:colOff>165100</xdr:colOff>
      <xdr:row>84</xdr:row>
      <xdr:rowOff>75755</xdr:rowOff>
    </xdr:to>
    <xdr:sp macro="" textlink="">
      <xdr:nvSpPr>
        <xdr:cNvPr id="364" name="楕円 363"/>
        <xdr:cNvSpPr/>
      </xdr:nvSpPr>
      <xdr:spPr>
        <a:xfrm>
          <a:off x="6921500" y="14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22670</xdr:rowOff>
    </xdr:from>
    <xdr:to>
      <xdr:col>41</xdr:col>
      <xdr:colOff>50800</xdr:colOff>
      <xdr:row>84</xdr:row>
      <xdr:rowOff>24955</xdr:rowOff>
    </xdr:to>
    <xdr:cxnSp macro="">
      <xdr:nvCxnSpPr>
        <xdr:cNvPr id="365" name="直線コネクタ 364"/>
        <xdr:cNvCxnSpPr/>
      </xdr:nvCxnSpPr>
      <xdr:spPr>
        <a:xfrm flipV="1">
          <a:off x="6972300" y="1442447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54563</xdr:rowOff>
    </xdr:from>
    <xdr:ext cx="469744" cy="259045"/>
    <xdr:sp macro="" textlink="">
      <xdr:nvSpPr>
        <xdr:cNvPr id="366" name="n_1aveValue【公営住宅】&#10;一人当たり面積"/>
        <xdr:cNvSpPr txBox="1"/>
      </xdr:nvSpPr>
      <xdr:spPr>
        <a:xfrm>
          <a:off x="9391727" y="1411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77424</xdr:rowOff>
    </xdr:from>
    <xdr:ext cx="469744" cy="259045"/>
    <xdr:sp macro="" textlink="">
      <xdr:nvSpPr>
        <xdr:cNvPr id="367" name="n_2aveValue【公営住宅】&#10;一人当たり面積"/>
        <xdr:cNvSpPr txBox="1"/>
      </xdr:nvSpPr>
      <xdr:spPr>
        <a:xfrm>
          <a:off x="85154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73741</xdr:rowOff>
    </xdr:from>
    <xdr:ext cx="469744" cy="259045"/>
    <xdr:sp macro="" textlink="">
      <xdr:nvSpPr>
        <xdr:cNvPr id="368" name="n_3aveValue【公営住宅】&#10;一人当たり面積"/>
        <xdr:cNvSpPr txBox="1"/>
      </xdr:nvSpPr>
      <xdr:spPr>
        <a:xfrm>
          <a:off x="7626427" y="1447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78884</xdr:rowOff>
    </xdr:from>
    <xdr:ext cx="469744" cy="259045"/>
    <xdr:sp macro="" textlink="">
      <xdr:nvSpPr>
        <xdr:cNvPr id="369" name="n_4aveValue【公営住宅】&#10;一人当たり面積"/>
        <xdr:cNvSpPr txBox="1"/>
      </xdr:nvSpPr>
      <xdr:spPr>
        <a:xfrm>
          <a:off x="6737427" y="144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61168</xdr:rowOff>
    </xdr:from>
    <xdr:ext cx="469744" cy="259045"/>
    <xdr:sp macro="" textlink="">
      <xdr:nvSpPr>
        <xdr:cNvPr id="370" name="n_1mainValue【公営住宅】&#10;一人当たり面積"/>
        <xdr:cNvSpPr txBox="1"/>
      </xdr:nvSpPr>
      <xdr:spPr>
        <a:xfrm>
          <a:off x="9391727" y="144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mainValue【公営住宅】&#10;一人当たり面積"/>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89997</xdr:rowOff>
    </xdr:from>
    <xdr:ext cx="469744" cy="259045"/>
    <xdr:sp macro="" textlink="">
      <xdr:nvSpPr>
        <xdr:cNvPr id="372" name="n_3mainValue【公営住宅】&#10;一人当たり面積"/>
        <xdr:cNvSpPr txBox="1"/>
      </xdr:nvSpPr>
      <xdr:spPr>
        <a:xfrm>
          <a:off x="7626427" y="1414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92282</xdr:rowOff>
    </xdr:from>
    <xdr:ext cx="469744" cy="259045"/>
    <xdr:sp macro="" textlink="">
      <xdr:nvSpPr>
        <xdr:cNvPr id="373" name="n_4mainValue【公営住宅】&#10;一人当たり面積"/>
        <xdr:cNvSpPr txBox="1"/>
      </xdr:nvSpPr>
      <xdr:spPr>
        <a:xfrm>
          <a:off x="6737427" y="1415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2" name="テキスト ボックス 39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4" name="テキスト ボックス 39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108</xdr:row>
      <xdr:rowOff>78487</xdr:rowOff>
    </xdr:to>
    <xdr:cxnSp macro="">
      <xdr:nvCxnSpPr>
        <xdr:cNvPr id="396" name="直線コネクタ 395"/>
        <xdr:cNvCxnSpPr/>
      </xdr:nvCxnSpPr>
      <xdr:spPr>
        <a:xfrm flipV="1">
          <a:off x="4634865" y="17404080"/>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82314</xdr:rowOff>
    </xdr:from>
    <xdr:ext cx="405111" cy="259045"/>
    <xdr:sp macro="" textlink="">
      <xdr:nvSpPr>
        <xdr:cNvPr id="397" name="【港湾・漁港】&#10;有形固定資産減価償却率最小値テキスト"/>
        <xdr:cNvSpPr txBox="1"/>
      </xdr:nvSpPr>
      <xdr:spPr>
        <a:xfrm>
          <a:off x="4673600" y="18598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78487</xdr:rowOff>
    </xdr:from>
    <xdr:to>
      <xdr:col>24</xdr:col>
      <xdr:colOff>152400</xdr:colOff>
      <xdr:row>108</xdr:row>
      <xdr:rowOff>78487</xdr:rowOff>
    </xdr:to>
    <xdr:cxnSp macro="">
      <xdr:nvCxnSpPr>
        <xdr:cNvPr id="398" name="直線コネクタ 397"/>
        <xdr:cNvCxnSpPr/>
      </xdr:nvCxnSpPr>
      <xdr:spPr>
        <a:xfrm>
          <a:off x="4546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405111" cy="259045"/>
    <xdr:sp macro="" textlink="">
      <xdr:nvSpPr>
        <xdr:cNvPr id="399" name="【港湾・漁港】&#10;有形固定資産減価償却率最大値テキスト"/>
        <xdr:cNvSpPr txBox="1"/>
      </xdr:nvSpPr>
      <xdr:spPr>
        <a:xfrm>
          <a:off x="4673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400" name="直線コネクタ 399"/>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168419</xdr:rowOff>
    </xdr:from>
    <xdr:ext cx="405111" cy="259045"/>
    <xdr:sp macro="" textlink="">
      <xdr:nvSpPr>
        <xdr:cNvPr id="401" name="【港湾・漁港】&#10;有形固定資産減価償却率平均値テキスト"/>
        <xdr:cNvSpPr txBox="1"/>
      </xdr:nvSpPr>
      <xdr:spPr>
        <a:xfrm>
          <a:off x="4673600" y="1817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18542</xdr:rowOff>
    </xdr:from>
    <xdr:to>
      <xdr:col>24</xdr:col>
      <xdr:colOff>114300</xdr:colOff>
      <xdr:row>106</xdr:row>
      <xdr:rowOff>120142</xdr:rowOff>
    </xdr:to>
    <xdr:sp macro="" textlink="">
      <xdr:nvSpPr>
        <xdr:cNvPr id="402" name="フローチャート: 判断 401"/>
        <xdr:cNvSpPr/>
      </xdr:nvSpPr>
      <xdr:spPr>
        <a:xfrm>
          <a:off x="45847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153415</xdr:rowOff>
    </xdr:from>
    <xdr:to>
      <xdr:col>20</xdr:col>
      <xdr:colOff>38100</xdr:colOff>
      <xdr:row>106</xdr:row>
      <xdr:rowOff>83565</xdr:rowOff>
    </xdr:to>
    <xdr:sp macro="" textlink="">
      <xdr:nvSpPr>
        <xdr:cNvPr id="403" name="フローチャート: 判断 402"/>
        <xdr:cNvSpPr/>
      </xdr:nvSpPr>
      <xdr:spPr>
        <a:xfrm>
          <a:off x="3746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404" name="フローチャート: 判断 403"/>
        <xdr:cNvSpPr/>
      </xdr:nvSpPr>
      <xdr:spPr>
        <a:xfrm>
          <a:off x="2857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7113</xdr:rowOff>
    </xdr:from>
    <xdr:to>
      <xdr:col>10</xdr:col>
      <xdr:colOff>165100</xdr:colOff>
      <xdr:row>106</xdr:row>
      <xdr:rowOff>108713</xdr:rowOff>
    </xdr:to>
    <xdr:sp macro="" textlink="">
      <xdr:nvSpPr>
        <xdr:cNvPr id="405" name="フローチャート: 判断 404"/>
        <xdr:cNvSpPr/>
      </xdr:nvSpPr>
      <xdr:spPr>
        <a:xfrm>
          <a:off x="196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25400</xdr:rowOff>
    </xdr:from>
    <xdr:to>
      <xdr:col>6</xdr:col>
      <xdr:colOff>38100</xdr:colOff>
      <xdr:row>106</xdr:row>
      <xdr:rowOff>127000</xdr:rowOff>
    </xdr:to>
    <xdr:sp macro="" textlink="">
      <xdr:nvSpPr>
        <xdr:cNvPr id="406" name="フローチャート: 判断 405"/>
        <xdr:cNvSpPr/>
      </xdr:nvSpPr>
      <xdr:spPr>
        <a:xfrm>
          <a:off x="107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12" name="楕円 411"/>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139716</xdr:rowOff>
    </xdr:from>
    <xdr:ext cx="405111" cy="259045"/>
    <xdr:sp macro="" textlink="">
      <xdr:nvSpPr>
        <xdr:cNvPr id="413" name="【港湾・漁港】&#10;有形固定資産減価償却率該当値テキスト"/>
        <xdr:cNvSpPr txBox="1"/>
      </xdr:nvSpPr>
      <xdr:spPr>
        <a:xfrm>
          <a:off x="4673600"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414" name="楕円 41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133350</xdr:rowOff>
    </xdr:from>
    <xdr:to>
      <xdr:col>24</xdr:col>
      <xdr:colOff>63500</xdr:colOff>
      <xdr:row>105</xdr:row>
      <xdr:rowOff>167639</xdr:rowOff>
    </xdr:to>
    <xdr:cxnSp macro="">
      <xdr:nvCxnSpPr>
        <xdr:cNvPr id="415" name="直線コネクタ 414"/>
        <xdr:cNvCxnSpPr/>
      </xdr:nvCxnSpPr>
      <xdr:spPr>
        <a:xfrm>
          <a:off x="3797300" y="18135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48261</xdr:rowOff>
    </xdr:from>
    <xdr:to>
      <xdr:col>15</xdr:col>
      <xdr:colOff>101600</xdr:colOff>
      <xdr:row>105</xdr:row>
      <xdr:rowOff>149861</xdr:rowOff>
    </xdr:to>
    <xdr:sp macro="" textlink="">
      <xdr:nvSpPr>
        <xdr:cNvPr id="416" name="楕円 415"/>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99061</xdr:rowOff>
    </xdr:from>
    <xdr:to>
      <xdr:col>19</xdr:col>
      <xdr:colOff>177800</xdr:colOff>
      <xdr:row>105</xdr:row>
      <xdr:rowOff>133350</xdr:rowOff>
    </xdr:to>
    <xdr:cxnSp macro="">
      <xdr:nvCxnSpPr>
        <xdr:cNvPr id="417" name="直線コネクタ 416"/>
        <xdr:cNvCxnSpPr/>
      </xdr:nvCxnSpPr>
      <xdr:spPr>
        <a:xfrm>
          <a:off x="2908300" y="18101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16256</xdr:rowOff>
    </xdr:from>
    <xdr:to>
      <xdr:col>10</xdr:col>
      <xdr:colOff>165100</xdr:colOff>
      <xdr:row>105</xdr:row>
      <xdr:rowOff>117856</xdr:rowOff>
    </xdr:to>
    <xdr:sp macro="" textlink="">
      <xdr:nvSpPr>
        <xdr:cNvPr id="418" name="楕円 417"/>
        <xdr:cNvSpPr/>
      </xdr:nvSpPr>
      <xdr:spPr>
        <a:xfrm>
          <a:off x="1968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67056</xdr:rowOff>
    </xdr:from>
    <xdr:to>
      <xdr:col>15</xdr:col>
      <xdr:colOff>50800</xdr:colOff>
      <xdr:row>105</xdr:row>
      <xdr:rowOff>99061</xdr:rowOff>
    </xdr:to>
    <xdr:cxnSp macro="">
      <xdr:nvCxnSpPr>
        <xdr:cNvPr id="419" name="直線コネクタ 418"/>
        <xdr:cNvCxnSpPr/>
      </xdr:nvCxnSpPr>
      <xdr:spPr>
        <a:xfrm>
          <a:off x="2019300" y="1806930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148844</xdr:rowOff>
    </xdr:from>
    <xdr:to>
      <xdr:col>6</xdr:col>
      <xdr:colOff>38100</xdr:colOff>
      <xdr:row>105</xdr:row>
      <xdr:rowOff>78994</xdr:rowOff>
    </xdr:to>
    <xdr:sp macro="" textlink="">
      <xdr:nvSpPr>
        <xdr:cNvPr id="420" name="楕円 419"/>
        <xdr:cNvSpPr/>
      </xdr:nvSpPr>
      <xdr:spPr>
        <a:xfrm>
          <a:off x="1079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28194</xdr:rowOff>
    </xdr:from>
    <xdr:to>
      <xdr:col>10</xdr:col>
      <xdr:colOff>114300</xdr:colOff>
      <xdr:row>105</xdr:row>
      <xdr:rowOff>67056</xdr:rowOff>
    </xdr:to>
    <xdr:cxnSp macro="">
      <xdr:nvCxnSpPr>
        <xdr:cNvPr id="421" name="直線コネクタ 420"/>
        <xdr:cNvCxnSpPr/>
      </xdr:nvCxnSpPr>
      <xdr:spPr>
        <a:xfrm>
          <a:off x="1130300" y="1803044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74692</xdr:rowOff>
    </xdr:from>
    <xdr:ext cx="405111" cy="259045"/>
    <xdr:sp macro="" textlink="">
      <xdr:nvSpPr>
        <xdr:cNvPr id="422" name="n_1aveValue【港湾・漁港】&#10;有形固定資産減価償却率"/>
        <xdr:cNvSpPr txBox="1"/>
      </xdr:nvSpPr>
      <xdr:spPr>
        <a:xfrm>
          <a:off x="3582044" y="1824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23" name="n_2aveValue【港湾・漁港】&#10;有形固定資産減価償却率"/>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99840</xdr:rowOff>
    </xdr:from>
    <xdr:ext cx="405111" cy="259045"/>
    <xdr:sp macro="" textlink="">
      <xdr:nvSpPr>
        <xdr:cNvPr id="424" name="n_3aveValue【港湾・漁港】&#10;有形固定資産減価償却率"/>
        <xdr:cNvSpPr txBox="1"/>
      </xdr:nvSpPr>
      <xdr:spPr>
        <a:xfrm>
          <a:off x="18167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118127</xdr:rowOff>
    </xdr:from>
    <xdr:ext cx="405111" cy="259045"/>
    <xdr:sp macro="" textlink="">
      <xdr:nvSpPr>
        <xdr:cNvPr id="425" name="n_4aveValue【港湾・漁港】&#10;有形固定資産減価償却率"/>
        <xdr:cNvSpPr txBox="1"/>
      </xdr:nvSpPr>
      <xdr:spPr>
        <a:xfrm>
          <a:off x="927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29227</xdr:rowOff>
    </xdr:from>
    <xdr:ext cx="405111" cy="259045"/>
    <xdr:sp macro="" textlink="">
      <xdr:nvSpPr>
        <xdr:cNvPr id="426" name="n_1mainValue【港湾・漁港】&#10;有形固定資産減価償却率"/>
        <xdr:cNvSpPr txBox="1"/>
      </xdr:nvSpPr>
      <xdr:spPr>
        <a:xfrm>
          <a:off x="35820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27" name="n_2mainValue【港湾・漁港】&#10;有形固定資産減価償却率"/>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134383</xdr:rowOff>
    </xdr:from>
    <xdr:ext cx="405111" cy="259045"/>
    <xdr:sp macro="" textlink="">
      <xdr:nvSpPr>
        <xdr:cNvPr id="428" name="n_3mainValue【港湾・漁港】&#10;有形固定資産減価償却率"/>
        <xdr:cNvSpPr txBox="1"/>
      </xdr:nvSpPr>
      <xdr:spPr>
        <a:xfrm>
          <a:off x="18167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95521</xdr:rowOff>
    </xdr:from>
    <xdr:ext cx="405111" cy="259045"/>
    <xdr:sp macro="" textlink="">
      <xdr:nvSpPr>
        <xdr:cNvPr id="429" name="n_4mainValue【港湾・漁港】&#10;有形固定資産減価償却率"/>
        <xdr:cNvSpPr txBox="1"/>
      </xdr:nvSpPr>
      <xdr:spPr>
        <a:xfrm>
          <a:off x="927744" y="1775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1" name="テキスト ボックス 440"/>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3" name="テキスト ボックス 442"/>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5" name="テキスト ボックス 444"/>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47" name="テキスト ボックス 446"/>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49" name="テキスト ボックス 448"/>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1" name="テキスト ボックス 450"/>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20858</xdr:rowOff>
    </xdr:from>
    <xdr:to>
      <xdr:col>54</xdr:col>
      <xdr:colOff>189865</xdr:colOff>
      <xdr:row>108</xdr:row>
      <xdr:rowOff>160390</xdr:rowOff>
    </xdr:to>
    <xdr:cxnSp macro="">
      <xdr:nvCxnSpPr>
        <xdr:cNvPr id="455" name="直線コネクタ 454"/>
        <xdr:cNvCxnSpPr/>
      </xdr:nvCxnSpPr>
      <xdr:spPr>
        <a:xfrm flipV="1">
          <a:off x="10476865" y="17165858"/>
          <a:ext cx="0" cy="151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164217</xdr:rowOff>
    </xdr:from>
    <xdr:ext cx="469744" cy="259045"/>
    <xdr:sp macro="" textlink="">
      <xdr:nvSpPr>
        <xdr:cNvPr id="456" name="【港湾・漁港】&#10;一人当たり有形固定資産（償却資産）額最小値テキスト"/>
        <xdr:cNvSpPr txBox="1"/>
      </xdr:nvSpPr>
      <xdr:spPr>
        <a:xfrm>
          <a:off x="10515600" y="1868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160390</xdr:rowOff>
    </xdr:from>
    <xdr:to>
      <xdr:col>55</xdr:col>
      <xdr:colOff>88900</xdr:colOff>
      <xdr:row>108</xdr:row>
      <xdr:rowOff>160390</xdr:rowOff>
    </xdr:to>
    <xdr:cxnSp macro="">
      <xdr:nvCxnSpPr>
        <xdr:cNvPr id="457" name="直線コネクタ 456"/>
        <xdr:cNvCxnSpPr/>
      </xdr:nvCxnSpPr>
      <xdr:spPr>
        <a:xfrm>
          <a:off x="10388600" y="1867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138985</xdr:rowOff>
    </xdr:from>
    <xdr:ext cx="599010" cy="259045"/>
    <xdr:sp macro="" textlink="">
      <xdr:nvSpPr>
        <xdr:cNvPr id="458" name="【港湾・漁港】&#10;一人当たり有形固定資産（償却資産）額最大値テキスト"/>
        <xdr:cNvSpPr txBox="1"/>
      </xdr:nvSpPr>
      <xdr:spPr>
        <a:xfrm>
          <a:off x="10515600" y="1694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20858</xdr:rowOff>
    </xdr:from>
    <xdr:to>
      <xdr:col>55</xdr:col>
      <xdr:colOff>88900</xdr:colOff>
      <xdr:row>100</xdr:row>
      <xdr:rowOff>20858</xdr:rowOff>
    </xdr:to>
    <xdr:cxnSp macro="">
      <xdr:nvCxnSpPr>
        <xdr:cNvPr id="459" name="直線コネクタ 458"/>
        <xdr:cNvCxnSpPr/>
      </xdr:nvCxnSpPr>
      <xdr:spPr>
        <a:xfrm>
          <a:off x="10388600" y="1716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107241</xdr:rowOff>
    </xdr:from>
    <xdr:ext cx="534377" cy="259045"/>
    <xdr:sp macro="" textlink="">
      <xdr:nvSpPr>
        <xdr:cNvPr id="460" name="【港湾・漁港】&#10;一人当たり有形固定資産（償却資産）額平均値テキスト"/>
        <xdr:cNvSpPr txBox="1"/>
      </xdr:nvSpPr>
      <xdr:spPr>
        <a:xfrm>
          <a:off x="10515600" y="18109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128814</xdr:rowOff>
    </xdr:from>
    <xdr:to>
      <xdr:col>55</xdr:col>
      <xdr:colOff>50800</xdr:colOff>
      <xdr:row>106</xdr:row>
      <xdr:rowOff>58964</xdr:rowOff>
    </xdr:to>
    <xdr:sp macro="" textlink="">
      <xdr:nvSpPr>
        <xdr:cNvPr id="461" name="フローチャート: 判断 460"/>
        <xdr:cNvSpPr/>
      </xdr:nvSpPr>
      <xdr:spPr>
        <a:xfrm>
          <a:off x="10426700" y="181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134409</xdr:rowOff>
    </xdr:from>
    <xdr:to>
      <xdr:col>50</xdr:col>
      <xdr:colOff>165100</xdr:colOff>
      <xdr:row>106</xdr:row>
      <xdr:rowOff>64559</xdr:rowOff>
    </xdr:to>
    <xdr:sp macro="" textlink="">
      <xdr:nvSpPr>
        <xdr:cNvPr id="462" name="フローチャート: 判断 461"/>
        <xdr:cNvSpPr/>
      </xdr:nvSpPr>
      <xdr:spPr>
        <a:xfrm>
          <a:off x="95885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80732</xdr:rowOff>
    </xdr:from>
    <xdr:to>
      <xdr:col>46</xdr:col>
      <xdr:colOff>38100</xdr:colOff>
      <xdr:row>106</xdr:row>
      <xdr:rowOff>10882</xdr:rowOff>
    </xdr:to>
    <xdr:sp macro="" textlink="">
      <xdr:nvSpPr>
        <xdr:cNvPr id="463" name="フローチャート: 判断 462"/>
        <xdr:cNvSpPr/>
      </xdr:nvSpPr>
      <xdr:spPr>
        <a:xfrm>
          <a:off x="8699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23833</xdr:rowOff>
    </xdr:from>
    <xdr:to>
      <xdr:col>41</xdr:col>
      <xdr:colOff>101600</xdr:colOff>
      <xdr:row>106</xdr:row>
      <xdr:rowOff>125433</xdr:rowOff>
    </xdr:to>
    <xdr:sp macro="" textlink="">
      <xdr:nvSpPr>
        <xdr:cNvPr id="464" name="フローチャート: 判断 463"/>
        <xdr:cNvSpPr/>
      </xdr:nvSpPr>
      <xdr:spPr>
        <a:xfrm>
          <a:off x="7810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145436</xdr:rowOff>
    </xdr:from>
    <xdr:to>
      <xdr:col>36</xdr:col>
      <xdr:colOff>165100</xdr:colOff>
      <xdr:row>106</xdr:row>
      <xdr:rowOff>75586</xdr:rowOff>
    </xdr:to>
    <xdr:sp macro="" textlink="">
      <xdr:nvSpPr>
        <xdr:cNvPr id="465" name="フローチャート: 判断 464"/>
        <xdr:cNvSpPr/>
      </xdr:nvSpPr>
      <xdr:spPr>
        <a:xfrm>
          <a:off x="6921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19903</xdr:rowOff>
    </xdr:from>
    <xdr:to>
      <xdr:col>55</xdr:col>
      <xdr:colOff>50800</xdr:colOff>
      <xdr:row>104</xdr:row>
      <xdr:rowOff>121503</xdr:rowOff>
    </xdr:to>
    <xdr:sp macro="" textlink="">
      <xdr:nvSpPr>
        <xdr:cNvPr id="471" name="楕円 470"/>
        <xdr:cNvSpPr/>
      </xdr:nvSpPr>
      <xdr:spPr>
        <a:xfrm>
          <a:off x="10426700" y="178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42780</xdr:rowOff>
    </xdr:from>
    <xdr:ext cx="534377" cy="259045"/>
    <xdr:sp macro="" textlink="">
      <xdr:nvSpPr>
        <xdr:cNvPr id="472" name="【港湾・漁港】&#10;一人当たり有形固定資産（償却資産）額該当値テキスト"/>
        <xdr:cNvSpPr txBox="1"/>
      </xdr:nvSpPr>
      <xdr:spPr>
        <a:xfrm>
          <a:off x="10515600" y="177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32595</xdr:rowOff>
    </xdr:from>
    <xdr:to>
      <xdr:col>50</xdr:col>
      <xdr:colOff>165100</xdr:colOff>
      <xdr:row>104</xdr:row>
      <xdr:rowOff>134195</xdr:rowOff>
    </xdr:to>
    <xdr:sp macro="" textlink="">
      <xdr:nvSpPr>
        <xdr:cNvPr id="473" name="楕円 472"/>
        <xdr:cNvSpPr/>
      </xdr:nvSpPr>
      <xdr:spPr>
        <a:xfrm>
          <a:off x="9588500" y="178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70703</xdr:rowOff>
    </xdr:from>
    <xdr:to>
      <xdr:col>55</xdr:col>
      <xdr:colOff>0</xdr:colOff>
      <xdr:row>104</xdr:row>
      <xdr:rowOff>83395</xdr:rowOff>
    </xdr:to>
    <xdr:cxnSp macro="">
      <xdr:nvCxnSpPr>
        <xdr:cNvPr id="474" name="直線コネクタ 473"/>
        <xdr:cNvCxnSpPr/>
      </xdr:nvCxnSpPr>
      <xdr:spPr>
        <a:xfrm flipV="1">
          <a:off x="9639300" y="17901503"/>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43503</xdr:rowOff>
    </xdr:from>
    <xdr:to>
      <xdr:col>46</xdr:col>
      <xdr:colOff>38100</xdr:colOff>
      <xdr:row>104</xdr:row>
      <xdr:rowOff>145103</xdr:rowOff>
    </xdr:to>
    <xdr:sp macro="" textlink="">
      <xdr:nvSpPr>
        <xdr:cNvPr id="475" name="楕円 474"/>
        <xdr:cNvSpPr/>
      </xdr:nvSpPr>
      <xdr:spPr>
        <a:xfrm>
          <a:off x="8699500" y="17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83395</xdr:rowOff>
    </xdr:from>
    <xdr:to>
      <xdr:col>50</xdr:col>
      <xdr:colOff>114300</xdr:colOff>
      <xdr:row>104</xdr:row>
      <xdr:rowOff>94303</xdr:rowOff>
    </xdr:to>
    <xdr:cxnSp macro="">
      <xdr:nvCxnSpPr>
        <xdr:cNvPr id="476" name="直線コネクタ 475"/>
        <xdr:cNvCxnSpPr/>
      </xdr:nvCxnSpPr>
      <xdr:spPr>
        <a:xfrm flipV="1">
          <a:off x="8750300" y="17914195"/>
          <a:ext cx="889000" cy="1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54203</xdr:rowOff>
    </xdr:from>
    <xdr:to>
      <xdr:col>41</xdr:col>
      <xdr:colOff>101600</xdr:colOff>
      <xdr:row>104</xdr:row>
      <xdr:rowOff>155803</xdr:rowOff>
    </xdr:to>
    <xdr:sp macro="" textlink="">
      <xdr:nvSpPr>
        <xdr:cNvPr id="477" name="楕円 476"/>
        <xdr:cNvSpPr/>
      </xdr:nvSpPr>
      <xdr:spPr>
        <a:xfrm>
          <a:off x="7810500" y="178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94303</xdr:rowOff>
    </xdr:from>
    <xdr:to>
      <xdr:col>45</xdr:col>
      <xdr:colOff>177800</xdr:colOff>
      <xdr:row>104</xdr:row>
      <xdr:rowOff>105003</xdr:rowOff>
    </xdr:to>
    <xdr:cxnSp macro="">
      <xdr:nvCxnSpPr>
        <xdr:cNvPr id="478" name="直線コネクタ 477"/>
        <xdr:cNvCxnSpPr/>
      </xdr:nvCxnSpPr>
      <xdr:spPr>
        <a:xfrm flipV="1">
          <a:off x="7861300" y="17925103"/>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61116</xdr:rowOff>
    </xdr:from>
    <xdr:to>
      <xdr:col>36</xdr:col>
      <xdr:colOff>165100</xdr:colOff>
      <xdr:row>104</xdr:row>
      <xdr:rowOff>162716</xdr:rowOff>
    </xdr:to>
    <xdr:sp macro="" textlink="">
      <xdr:nvSpPr>
        <xdr:cNvPr id="479" name="楕円 478"/>
        <xdr:cNvSpPr/>
      </xdr:nvSpPr>
      <xdr:spPr>
        <a:xfrm>
          <a:off x="6921500" y="1789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105003</xdr:rowOff>
    </xdr:from>
    <xdr:to>
      <xdr:col>41</xdr:col>
      <xdr:colOff>50800</xdr:colOff>
      <xdr:row>104</xdr:row>
      <xdr:rowOff>111916</xdr:rowOff>
    </xdr:to>
    <xdr:cxnSp macro="">
      <xdr:nvCxnSpPr>
        <xdr:cNvPr id="480" name="直線コネクタ 479"/>
        <xdr:cNvCxnSpPr/>
      </xdr:nvCxnSpPr>
      <xdr:spPr>
        <a:xfrm flipV="1">
          <a:off x="6972300" y="17935803"/>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55686</xdr:rowOff>
    </xdr:from>
    <xdr:ext cx="534377" cy="259045"/>
    <xdr:sp macro="" textlink="">
      <xdr:nvSpPr>
        <xdr:cNvPr id="481" name="n_1aveValue【港湾・漁港】&#10;一人当たり有形固定資産（償却資産）額"/>
        <xdr:cNvSpPr txBox="1"/>
      </xdr:nvSpPr>
      <xdr:spPr>
        <a:xfrm>
          <a:off x="9359411" y="182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2009</xdr:rowOff>
    </xdr:from>
    <xdr:ext cx="534377" cy="259045"/>
    <xdr:sp macro="" textlink="">
      <xdr:nvSpPr>
        <xdr:cNvPr id="482" name="n_2aveValue【港湾・漁港】&#10;一人当たり有形固定資産（償却資産）額"/>
        <xdr:cNvSpPr txBox="1"/>
      </xdr:nvSpPr>
      <xdr:spPr>
        <a:xfrm>
          <a:off x="84831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116560</xdr:rowOff>
    </xdr:from>
    <xdr:ext cx="534377" cy="259045"/>
    <xdr:sp macro="" textlink="">
      <xdr:nvSpPr>
        <xdr:cNvPr id="483" name="n_3aveValue【港湾・漁港】&#10;一人当たり有形固定資産（償却資産）額"/>
        <xdr:cNvSpPr txBox="1"/>
      </xdr:nvSpPr>
      <xdr:spPr>
        <a:xfrm>
          <a:off x="7594111" y="182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66713</xdr:rowOff>
    </xdr:from>
    <xdr:ext cx="534377" cy="259045"/>
    <xdr:sp macro="" textlink="">
      <xdr:nvSpPr>
        <xdr:cNvPr id="484" name="n_4aveValue【港湾・漁港】&#10;一人当たり有形固定資産（償却資産）額"/>
        <xdr:cNvSpPr txBox="1"/>
      </xdr:nvSpPr>
      <xdr:spPr>
        <a:xfrm>
          <a:off x="6705111" y="182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102</xdr:row>
      <xdr:rowOff>150722</xdr:rowOff>
    </xdr:from>
    <xdr:ext cx="534377" cy="259045"/>
    <xdr:sp macro="" textlink="">
      <xdr:nvSpPr>
        <xdr:cNvPr id="485" name="n_1mainValue【港湾・漁港】&#10;一人当たり有形固定資産（償却資産）額"/>
        <xdr:cNvSpPr txBox="1"/>
      </xdr:nvSpPr>
      <xdr:spPr>
        <a:xfrm>
          <a:off x="9359411" y="176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102</xdr:row>
      <xdr:rowOff>161630</xdr:rowOff>
    </xdr:from>
    <xdr:ext cx="534377" cy="259045"/>
    <xdr:sp macro="" textlink="">
      <xdr:nvSpPr>
        <xdr:cNvPr id="486" name="n_2mainValue【港湾・漁港】&#10;一人当たり有形固定資産（償却資産）額"/>
        <xdr:cNvSpPr txBox="1"/>
      </xdr:nvSpPr>
      <xdr:spPr>
        <a:xfrm>
          <a:off x="8483111" y="176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880</xdr:rowOff>
    </xdr:from>
    <xdr:ext cx="534377" cy="259045"/>
    <xdr:sp macro="" textlink="">
      <xdr:nvSpPr>
        <xdr:cNvPr id="487" name="n_3mainValue【港湾・漁港】&#10;一人当たり有形固定資産（償却資産）額"/>
        <xdr:cNvSpPr txBox="1"/>
      </xdr:nvSpPr>
      <xdr:spPr>
        <a:xfrm>
          <a:off x="7594111" y="1766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7793</xdr:rowOff>
    </xdr:from>
    <xdr:ext cx="534377" cy="259045"/>
    <xdr:sp macro="" textlink="">
      <xdr:nvSpPr>
        <xdr:cNvPr id="488" name="n_4mainValue【港湾・漁港】&#10;一人当たり有形固定資産（償却資産）額"/>
        <xdr:cNvSpPr txBox="1"/>
      </xdr:nvSpPr>
      <xdr:spPr>
        <a:xfrm>
          <a:off x="6705111" y="176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68580</xdr:rowOff>
    </xdr:from>
    <xdr:to>
      <xdr:col>85</xdr:col>
      <xdr:colOff>126364</xdr:colOff>
      <xdr:row>41</xdr:row>
      <xdr:rowOff>20955</xdr:rowOff>
    </xdr:to>
    <xdr:cxnSp macro="">
      <xdr:nvCxnSpPr>
        <xdr:cNvPr id="513" name="直線コネクタ 512"/>
        <xdr:cNvCxnSpPr/>
      </xdr:nvCxnSpPr>
      <xdr:spPr>
        <a:xfrm flipV="1">
          <a:off x="16318864" y="572643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514"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515" name="直線コネクタ 514"/>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15257</xdr:rowOff>
    </xdr:from>
    <xdr:ext cx="405111" cy="259045"/>
    <xdr:sp macro="" textlink="">
      <xdr:nvSpPr>
        <xdr:cNvPr id="516" name="【認定こども園・幼稚園・保育所】&#10;有形固定資産減価償却率最大値テキスト"/>
        <xdr:cNvSpPr txBox="1"/>
      </xdr:nvSpPr>
      <xdr:spPr>
        <a:xfrm>
          <a:off x="16357600" y="55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68580</xdr:rowOff>
    </xdr:from>
    <xdr:to>
      <xdr:col>86</xdr:col>
      <xdr:colOff>25400</xdr:colOff>
      <xdr:row>33</xdr:row>
      <xdr:rowOff>68580</xdr:rowOff>
    </xdr:to>
    <xdr:cxnSp macro="">
      <xdr:nvCxnSpPr>
        <xdr:cNvPr id="517" name="直線コネクタ 516"/>
        <xdr:cNvCxnSpPr/>
      </xdr:nvCxnSpPr>
      <xdr:spPr>
        <a:xfrm>
          <a:off x="16230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18"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19" name="フローチャート: 判断 518"/>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520" name="フローチャート: 判断 519"/>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154940</xdr:rowOff>
    </xdr:from>
    <xdr:to>
      <xdr:col>76</xdr:col>
      <xdr:colOff>165100</xdr:colOff>
      <xdr:row>37</xdr:row>
      <xdr:rowOff>85090</xdr:rowOff>
    </xdr:to>
    <xdr:sp macro="" textlink="">
      <xdr:nvSpPr>
        <xdr:cNvPr id="521" name="フローチャート: 判断 520"/>
        <xdr:cNvSpPr/>
      </xdr:nvSpPr>
      <xdr:spPr>
        <a:xfrm>
          <a:off x="14541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2" name="フローチャート: 判断 521"/>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164465</xdr:rowOff>
    </xdr:from>
    <xdr:to>
      <xdr:col>67</xdr:col>
      <xdr:colOff>101600</xdr:colOff>
      <xdr:row>37</xdr:row>
      <xdr:rowOff>94615</xdr:rowOff>
    </xdr:to>
    <xdr:sp macro="" textlink="">
      <xdr:nvSpPr>
        <xdr:cNvPr id="523" name="フローチャート: 判断 522"/>
        <xdr:cNvSpPr/>
      </xdr:nvSpPr>
      <xdr:spPr>
        <a:xfrm>
          <a:off x="12763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29" name="楕円 52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530" name="【認定こども園・幼稚園・保育所】&#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36830</xdr:rowOff>
    </xdr:from>
    <xdr:to>
      <xdr:col>81</xdr:col>
      <xdr:colOff>101600</xdr:colOff>
      <xdr:row>38</xdr:row>
      <xdr:rowOff>138430</xdr:rowOff>
    </xdr:to>
    <xdr:sp macro="" textlink="">
      <xdr:nvSpPr>
        <xdr:cNvPr id="531" name="楕円 530"/>
        <xdr:cNvSpPr/>
      </xdr:nvSpPr>
      <xdr:spPr>
        <a:xfrm>
          <a:off x="15430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38</xdr:row>
      <xdr:rowOff>87630</xdr:rowOff>
    </xdr:to>
    <xdr:cxnSp macro="">
      <xdr:nvCxnSpPr>
        <xdr:cNvPr id="532" name="直線コネクタ 531"/>
        <xdr:cNvCxnSpPr/>
      </xdr:nvCxnSpPr>
      <xdr:spPr>
        <a:xfrm flipV="1">
          <a:off x="15481300" y="639699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158750</xdr:rowOff>
    </xdr:from>
    <xdr:to>
      <xdr:col>76</xdr:col>
      <xdr:colOff>165100</xdr:colOff>
      <xdr:row>38</xdr:row>
      <xdr:rowOff>88900</xdr:rowOff>
    </xdr:to>
    <xdr:sp macro="" textlink="">
      <xdr:nvSpPr>
        <xdr:cNvPr id="533" name="楕円 532"/>
        <xdr:cNvSpPr/>
      </xdr:nvSpPr>
      <xdr:spPr>
        <a:xfrm>
          <a:off x="1454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38100</xdr:rowOff>
    </xdr:from>
    <xdr:to>
      <xdr:col>81</xdr:col>
      <xdr:colOff>50800</xdr:colOff>
      <xdr:row>38</xdr:row>
      <xdr:rowOff>87630</xdr:rowOff>
    </xdr:to>
    <xdr:cxnSp macro="">
      <xdr:nvCxnSpPr>
        <xdr:cNvPr id="534" name="直線コネクタ 533"/>
        <xdr:cNvCxnSpPr/>
      </xdr:nvCxnSpPr>
      <xdr:spPr>
        <a:xfrm>
          <a:off x="14592300" y="6553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xdr:rowOff>
    </xdr:from>
    <xdr:to>
      <xdr:col>72</xdr:col>
      <xdr:colOff>38100</xdr:colOff>
      <xdr:row>38</xdr:row>
      <xdr:rowOff>113665</xdr:rowOff>
    </xdr:to>
    <xdr:sp macro="" textlink="">
      <xdr:nvSpPr>
        <xdr:cNvPr id="535" name="楕円 534"/>
        <xdr:cNvSpPr/>
      </xdr:nvSpPr>
      <xdr:spPr>
        <a:xfrm>
          <a:off x="13652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38100</xdr:rowOff>
    </xdr:from>
    <xdr:to>
      <xdr:col>76</xdr:col>
      <xdr:colOff>114300</xdr:colOff>
      <xdr:row>38</xdr:row>
      <xdr:rowOff>62865</xdr:rowOff>
    </xdr:to>
    <xdr:cxnSp macro="">
      <xdr:nvCxnSpPr>
        <xdr:cNvPr id="536" name="直線コネクタ 535"/>
        <xdr:cNvCxnSpPr/>
      </xdr:nvCxnSpPr>
      <xdr:spPr>
        <a:xfrm flipV="1">
          <a:off x="13703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537" name="楕円 536"/>
        <xdr:cNvSpPr/>
      </xdr:nvSpPr>
      <xdr:spPr>
        <a:xfrm>
          <a:off x="12763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38</xdr:row>
      <xdr:rowOff>62865</xdr:rowOff>
    </xdr:to>
    <xdr:cxnSp macro="">
      <xdr:nvCxnSpPr>
        <xdr:cNvPr id="538" name="直線コネクタ 537"/>
        <xdr:cNvCxnSpPr/>
      </xdr:nvCxnSpPr>
      <xdr:spPr>
        <a:xfrm>
          <a:off x="12814300" y="65532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539" name="n_1ave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101617</xdr:rowOff>
    </xdr:from>
    <xdr:ext cx="405111" cy="259045"/>
    <xdr:sp macro="" textlink="">
      <xdr:nvSpPr>
        <xdr:cNvPr id="540" name="n_2aveValue【認定こども園・幼稚園・保育所】&#10;有形固定資産減価償却率"/>
        <xdr:cNvSpPr txBox="1"/>
      </xdr:nvSpPr>
      <xdr:spPr>
        <a:xfrm>
          <a:off x="14389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41" name="n_3aveValue【認定こども園・幼稚園・保育所】&#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111142</xdr:rowOff>
    </xdr:from>
    <xdr:ext cx="405111" cy="259045"/>
    <xdr:sp macro="" textlink="">
      <xdr:nvSpPr>
        <xdr:cNvPr id="542" name="n_4aveValue【認定こども園・幼稚園・保育所】&#10;有形固定資産減価償却率"/>
        <xdr:cNvSpPr txBox="1"/>
      </xdr:nvSpPr>
      <xdr:spPr>
        <a:xfrm>
          <a:off x="12611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129557</xdr:rowOff>
    </xdr:from>
    <xdr:ext cx="405111" cy="259045"/>
    <xdr:sp macro="" textlink="">
      <xdr:nvSpPr>
        <xdr:cNvPr id="543" name="n_1main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544" name="n_2main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104792</xdr:rowOff>
    </xdr:from>
    <xdr:ext cx="405111" cy="259045"/>
    <xdr:sp macro="" textlink="">
      <xdr:nvSpPr>
        <xdr:cNvPr id="545" name="n_3mainValue【認定こども園・幼稚園・保育所】&#10;有形固定資産減価償却率"/>
        <xdr:cNvSpPr txBox="1"/>
      </xdr:nvSpPr>
      <xdr:spPr>
        <a:xfrm>
          <a:off x="13500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546" name="n_4mainValue【認定こども園・幼稚園・保育所】&#10;有形固定資産減価償却率"/>
        <xdr:cNvSpPr txBox="1"/>
      </xdr:nvSpPr>
      <xdr:spPr>
        <a:xfrm>
          <a:off x="12611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106680</xdr:rowOff>
    </xdr:from>
    <xdr:to>
      <xdr:col>116</xdr:col>
      <xdr:colOff>62864</xdr:colOff>
      <xdr:row>42</xdr:row>
      <xdr:rowOff>0</xdr:rowOff>
    </xdr:to>
    <xdr:cxnSp macro="">
      <xdr:nvCxnSpPr>
        <xdr:cNvPr id="570" name="直線コネクタ 569"/>
        <xdr:cNvCxnSpPr/>
      </xdr:nvCxnSpPr>
      <xdr:spPr>
        <a:xfrm flipV="1">
          <a:off x="22160864" y="593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1"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2" name="直線コネクタ 571"/>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53357</xdr:rowOff>
    </xdr:from>
    <xdr:ext cx="469744" cy="259045"/>
    <xdr:sp macro="" textlink="">
      <xdr:nvSpPr>
        <xdr:cNvPr id="573" name="【認定こども園・幼稚園・保育所】&#10;一人当たり面積最大値テキスト"/>
        <xdr:cNvSpPr txBox="1"/>
      </xdr:nvSpPr>
      <xdr:spPr>
        <a:xfrm>
          <a:off x="22199600" y="57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574" name="直線コネクタ 573"/>
        <xdr:cNvCxnSpPr/>
      </xdr:nvCxnSpPr>
      <xdr:spPr>
        <a:xfrm>
          <a:off x="22072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7637</xdr:rowOff>
    </xdr:from>
    <xdr:ext cx="469744" cy="259045"/>
    <xdr:sp macro="" textlink="">
      <xdr:nvSpPr>
        <xdr:cNvPr id="575" name="【認定こども園・幼稚園・保育所】&#10;一人当たり面積平均値テキスト"/>
        <xdr:cNvSpPr txBox="1"/>
      </xdr:nvSpPr>
      <xdr:spPr>
        <a:xfrm>
          <a:off x="22199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576" name="フローチャート: 判断 575"/>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29210</xdr:rowOff>
    </xdr:from>
    <xdr:to>
      <xdr:col>112</xdr:col>
      <xdr:colOff>38100</xdr:colOff>
      <xdr:row>39</xdr:row>
      <xdr:rowOff>130810</xdr:rowOff>
    </xdr:to>
    <xdr:sp macro="" textlink="">
      <xdr:nvSpPr>
        <xdr:cNvPr id="577" name="フローチャート: 判断 576"/>
        <xdr:cNvSpPr/>
      </xdr:nvSpPr>
      <xdr:spPr>
        <a:xfrm>
          <a:off x="21272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52070</xdr:rowOff>
    </xdr:from>
    <xdr:to>
      <xdr:col>107</xdr:col>
      <xdr:colOff>101600</xdr:colOff>
      <xdr:row>39</xdr:row>
      <xdr:rowOff>153670</xdr:rowOff>
    </xdr:to>
    <xdr:sp macro="" textlink="">
      <xdr:nvSpPr>
        <xdr:cNvPr id="578" name="フローチャート: 判断 577"/>
        <xdr:cNvSpPr/>
      </xdr:nvSpPr>
      <xdr:spPr>
        <a:xfrm>
          <a:off x="20383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9" name="フローチャート: 判断 578"/>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0" name="フローチャート: 判断 579"/>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166370</xdr:rowOff>
    </xdr:from>
    <xdr:to>
      <xdr:col>116</xdr:col>
      <xdr:colOff>114300</xdr:colOff>
      <xdr:row>36</xdr:row>
      <xdr:rowOff>96520</xdr:rowOff>
    </xdr:to>
    <xdr:sp macro="" textlink="">
      <xdr:nvSpPr>
        <xdr:cNvPr id="586" name="楕円 585"/>
        <xdr:cNvSpPr/>
      </xdr:nvSpPr>
      <xdr:spPr>
        <a:xfrm>
          <a:off x="22110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17797</xdr:rowOff>
    </xdr:from>
    <xdr:ext cx="469744" cy="259045"/>
    <xdr:sp macro="" textlink="">
      <xdr:nvSpPr>
        <xdr:cNvPr id="587" name="【認定こども園・幼稚園・保育所】&#10;一人当たり面積該当値テキスト"/>
        <xdr:cNvSpPr txBox="1"/>
      </xdr:nvSpPr>
      <xdr:spPr>
        <a:xfrm>
          <a:off x="221996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109220</xdr:rowOff>
    </xdr:from>
    <xdr:to>
      <xdr:col>112</xdr:col>
      <xdr:colOff>38100</xdr:colOff>
      <xdr:row>37</xdr:row>
      <xdr:rowOff>39370</xdr:rowOff>
    </xdr:to>
    <xdr:sp macro="" textlink="">
      <xdr:nvSpPr>
        <xdr:cNvPr id="588" name="楕円 587"/>
        <xdr:cNvSpPr/>
      </xdr:nvSpPr>
      <xdr:spPr>
        <a:xfrm>
          <a:off x="21272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45720</xdr:rowOff>
    </xdr:from>
    <xdr:to>
      <xdr:col>116</xdr:col>
      <xdr:colOff>63500</xdr:colOff>
      <xdr:row>36</xdr:row>
      <xdr:rowOff>160020</xdr:rowOff>
    </xdr:to>
    <xdr:cxnSp macro="">
      <xdr:nvCxnSpPr>
        <xdr:cNvPr id="589" name="直線コネクタ 588"/>
        <xdr:cNvCxnSpPr/>
      </xdr:nvCxnSpPr>
      <xdr:spPr>
        <a:xfrm flipV="1">
          <a:off x="21323300" y="62179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78740</xdr:rowOff>
    </xdr:from>
    <xdr:to>
      <xdr:col>107</xdr:col>
      <xdr:colOff>101600</xdr:colOff>
      <xdr:row>37</xdr:row>
      <xdr:rowOff>8890</xdr:rowOff>
    </xdr:to>
    <xdr:sp macro="" textlink="">
      <xdr:nvSpPr>
        <xdr:cNvPr id="590" name="楕円 589"/>
        <xdr:cNvSpPr/>
      </xdr:nvSpPr>
      <xdr:spPr>
        <a:xfrm>
          <a:off x="20383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129540</xdr:rowOff>
    </xdr:from>
    <xdr:to>
      <xdr:col>111</xdr:col>
      <xdr:colOff>177800</xdr:colOff>
      <xdr:row>36</xdr:row>
      <xdr:rowOff>160020</xdr:rowOff>
    </xdr:to>
    <xdr:cxnSp macro="">
      <xdr:nvCxnSpPr>
        <xdr:cNvPr id="591" name="直線コネクタ 590"/>
        <xdr:cNvCxnSpPr/>
      </xdr:nvCxnSpPr>
      <xdr:spPr>
        <a:xfrm>
          <a:off x="20434300" y="6301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86360</xdr:rowOff>
    </xdr:from>
    <xdr:to>
      <xdr:col>102</xdr:col>
      <xdr:colOff>165100</xdr:colOff>
      <xdr:row>37</xdr:row>
      <xdr:rowOff>16510</xdr:rowOff>
    </xdr:to>
    <xdr:sp macro="" textlink="">
      <xdr:nvSpPr>
        <xdr:cNvPr id="592" name="楕円 591"/>
        <xdr:cNvSpPr/>
      </xdr:nvSpPr>
      <xdr:spPr>
        <a:xfrm>
          <a:off x="194945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129540</xdr:rowOff>
    </xdr:from>
    <xdr:to>
      <xdr:col>107</xdr:col>
      <xdr:colOff>50800</xdr:colOff>
      <xdr:row>36</xdr:row>
      <xdr:rowOff>137160</xdr:rowOff>
    </xdr:to>
    <xdr:cxnSp macro="">
      <xdr:nvCxnSpPr>
        <xdr:cNvPr id="593" name="直線コネクタ 592"/>
        <xdr:cNvCxnSpPr/>
      </xdr:nvCxnSpPr>
      <xdr:spPr>
        <a:xfrm flipV="1">
          <a:off x="19545300" y="6301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48260</xdr:rowOff>
    </xdr:from>
    <xdr:to>
      <xdr:col>98</xdr:col>
      <xdr:colOff>38100</xdr:colOff>
      <xdr:row>36</xdr:row>
      <xdr:rowOff>149860</xdr:rowOff>
    </xdr:to>
    <xdr:sp macro="" textlink="">
      <xdr:nvSpPr>
        <xdr:cNvPr id="594" name="楕円 593"/>
        <xdr:cNvSpPr/>
      </xdr:nvSpPr>
      <xdr:spPr>
        <a:xfrm>
          <a:off x="18605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99060</xdr:rowOff>
    </xdr:from>
    <xdr:to>
      <xdr:col>102</xdr:col>
      <xdr:colOff>114300</xdr:colOff>
      <xdr:row>36</xdr:row>
      <xdr:rowOff>137160</xdr:rowOff>
    </xdr:to>
    <xdr:cxnSp macro="">
      <xdr:nvCxnSpPr>
        <xdr:cNvPr id="595" name="直線コネクタ 594"/>
        <xdr:cNvCxnSpPr/>
      </xdr:nvCxnSpPr>
      <xdr:spPr>
        <a:xfrm>
          <a:off x="18656300" y="6271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121937</xdr:rowOff>
    </xdr:from>
    <xdr:ext cx="469744" cy="259045"/>
    <xdr:sp macro="" textlink="">
      <xdr:nvSpPr>
        <xdr:cNvPr id="596" name="n_1ave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144797</xdr:rowOff>
    </xdr:from>
    <xdr:ext cx="469744" cy="259045"/>
    <xdr:sp macro="" textlink="">
      <xdr:nvSpPr>
        <xdr:cNvPr id="597" name="n_2aveValue【認定こども園・幼稚園・保育所】&#10;一人当たり面積"/>
        <xdr:cNvSpPr txBox="1"/>
      </xdr:nvSpPr>
      <xdr:spPr>
        <a:xfrm>
          <a:off x="20199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598"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99"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55897</xdr:rowOff>
    </xdr:from>
    <xdr:ext cx="469744" cy="259045"/>
    <xdr:sp macro="" textlink="">
      <xdr:nvSpPr>
        <xdr:cNvPr id="600" name="n_1mainValue【認定こども園・幼稚園・保育所】&#10;一人当たり面積"/>
        <xdr:cNvSpPr txBox="1"/>
      </xdr:nvSpPr>
      <xdr:spPr>
        <a:xfrm>
          <a:off x="210757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25417</xdr:rowOff>
    </xdr:from>
    <xdr:ext cx="469744" cy="259045"/>
    <xdr:sp macro="" textlink="">
      <xdr:nvSpPr>
        <xdr:cNvPr id="601" name="n_2mainValue【認定こども園・幼稚園・保育所】&#10;一人当たり面積"/>
        <xdr:cNvSpPr txBox="1"/>
      </xdr:nvSpPr>
      <xdr:spPr>
        <a:xfrm>
          <a:off x="20199427"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33037</xdr:rowOff>
    </xdr:from>
    <xdr:ext cx="469744" cy="259045"/>
    <xdr:sp macro="" textlink="">
      <xdr:nvSpPr>
        <xdr:cNvPr id="602" name="n_3mainValue【認定こども園・幼稚園・保育所】&#10;一人当たり面積"/>
        <xdr:cNvSpPr txBox="1"/>
      </xdr:nvSpPr>
      <xdr:spPr>
        <a:xfrm>
          <a:off x="19310427"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603" name="n_4mainValue【認定こども園・幼稚園・保育所】&#10;一人当たり面積"/>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5" name="直線コネクタ 61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6" name="テキスト ボックス 61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7" name="直線コネクタ 61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8" name="テキスト ボックス 61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9" name="直線コネクタ 61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0" name="テキスト ボックス 61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3" name="直線コネクタ 62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4" name="テキスト ボックス 62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5" name="直線コネクタ 62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6" name="テキスト ボックス 62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7" name="直線コネクタ 62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8" name="テキスト ボックス 62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168593</xdr:rowOff>
    </xdr:from>
    <xdr:to>
      <xdr:col>85</xdr:col>
      <xdr:colOff>126364</xdr:colOff>
      <xdr:row>64</xdr:row>
      <xdr:rowOff>45720</xdr:rowOff>
    </xdr:to>
    <xdr:cxnSp macro="">
      <xdr:nvCxnSpPr>
        <xdr:cNvPr id="632" name="直線コネクタ 631"/>
        <xdr:cNvCxnSpPr/>
      </xdr:nvCxnSpPr>
      <xdr:spPr>
        <a:xfrm flipV="1">
          <a:off x="16318864" y="9598343"/>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4" name="直線コネクタ 63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115270</xdr:rowOff>
    </xdr:from>
    <xdr:ext cx="405111" cy="259045"/>
    <xdr:sp macro="" textlink="">
      <xdr:nvSpPr>
        <xdr:cNvPr id="635" name="【学校施設】&#10;有形固定資産減価償却率最大値テキスト"/>
        <xdr:cNvSpPr txBox="1"/>
      </xdr:nvSpPr>
      <xdr:spPr>
        <a:xfrm>
          <a:off x="16357600" y="93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168593</xdr:rowOff>
    </xdr:from>
    <xdr:to>
      <xdr:col>86</xdr:col>
      <xdr:colOff>25400</xdr:colOff>
      <xdr:row>55</xdr:row>
      <xdr:rowOff>168593</xdr:rowOff>
    </xdr:to>
    <xdr:cxnSp macro="">
      <xdr:nvCxnSpPr>
        <xdr:cNvPr id="636" name="直線コネクタ 635"/>
        <xdr:cNvCxnSpPr/>
      </xdr:nvCxnSpPr>
      <xdr:spPr>
        <a:xfrm>
          <a:off x="16230600" y="959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73359</xdr:rowOff>
    </xdr:from>
    <xdr:ext cx="405111" cy="259045"/>
    <xdr:sp macro="" textlink="">
      <xdr:nvSpPr>
        <xdr:cNvPr id="637" name="【学校施設】&#10;有形固定資産減価償却率平均値テキスト"/>
        <xdr:cNvSpPr txBox="1"/>
      </xdr:nvSpPr>
      <xdr:spPr>
        <a:xfrm>
          <a:off x="16357600" y="10360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94932</xdr:rowOff>
    </xdr:from>
    <xdr:to>
      <xdr:col>85</xdr:col>
      <xdr:colOff>177800</xdr:colOff>
      <xdr:row>61</xdr:row>
      <xdr:rowOff>25082</xdr:rowOff>
    </xdr:to>
    <xdr:sp macro="" textlink="">
      <xdr:nvSpPr>
        <xdr:cNvPr id="638" name="フローチャート: 判断 637"/>
        <xdr:cNvSpPr/>
      </xdr:nvSpPr>
      <xdr:spPr>
        <a:xfrm>
          <a:off x="16268700" y="1038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69215</xdr:rowOff>
    </xdr:from>
    <xdr:to>
      <xdr:col>81</xdr:col>
      <xdr:colOff>101600</xdr:colOff>
      <xdr:row>60</xdr:row>
      <xdr:rowOff>170815</xdr:rowOff>
    </xdr:to>
    <xdr:sp macro="" textlink="">
      <xdr:nvSpPr>
        <xdr:cNvPr id="639" name="フローチャート: 判断 638"/>
        <xdr:cNvSpPr/>
      </xdr:nvSpPr>
      <xdr:spPr>
        <a:xfrm>
          <a:off x="15430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134938</xdr:rowOff>
    </xdr:from>
    <xdr:to>
      <xdr:col>76</xdr:col>
      <xdr:colOff>165100</xdr:colOff>
      <xdr:row>61</xdr:row>
      <xdr:rowOff>65088</xdr:rowOff>
    </xdr:to>
    <xdr:sp macro="" textlink="">
      <xdr:nvSpPr>
        <xdr:cNvPr id="640" name="フローチャート: 判断 639"/>
        <xdr:cNvSpPr/>
      </xdr:nvSpPr>
      <xdr:spPr>
        <a:xfrm>
          <a:off x="145415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3493</xdr:rowOff>
    </xdr:from>
    <xdr:to>
      <xdr:col>72</xdr:col>
      <xdr:colOff>38100</xdr:colOff>
      <xdr:row>61</xdr:row>
      <xdr:rowOff>105093</xdr:rowOff>
    </xdr:to>
    <xdr:sp macro="" textlink="">
      <xdr:nvSpPr>
        <xdr:cNvPr id="641" name="フローチャート: 判断 640"/>
        <xdr:cNvSpPr/>
      </xdr:nvSpPr>
      <xdr:spPr>
        <a:xfrm>
          <a:off x="13652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6350</xdr:rowOff>
    </xdr:from>
    <xdr:to>
      <xdr:col>67</xdr:col>
      <xdr:colOff>101600</xdr:colOff>
      <xdr:row>61</xdr:row>
      <xdr:rowOff>107950</xdr:rowOff>
    </xdr:to>
    <xdr:sp macro="" textlink="">
      <xdr:nvSpPr>
        <xdr:cNvPr id="642" name="フローチャート: 判断 641"/>
        <xdr:cNvSpPr/>
      </xdr:nvSpPr>
      <xdr:spPr>
        <a:xfrm>
          <a:off x="1276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60643</xdr:rowOff>
    </xdr:from>
    <xdr:to>
      <xdr:col>85</xdr:col>
      <xdr:colOff>177800</xdr:colOff>
      <xdr:row>58</xdr:row>
      <xdr:rowOff>162243</xdr:rowOff>
    </xdr:to>
    <xdr:sp macro="" textlink="">
      <xdr:nvSpPr>
        <xdr:cNvPr id="648" name="楕円 647"/>
        <xdr:cNvSpPr/>
      </xdr:nvSpPr>
      <xdr:spPr>
        <a:xfrm>
          <a:off x="16268700" y="100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83520</xdr:rowOff>
    </xdr:from>
    <xdr:ext cx="405111" cy="259045"/>
    <xdr:sp macro="" textlink="">
      <xdr:nvSpPr>
        <xdr:cNvPr id="649" name="【学校施設】&#10;有形固定資産減価償却率該当値テキスト"/>
        <xdr:cNvSpPr txBox="1"/>
      </xdr:nvSpPr>
      <xdr:spPr>
        <a:xfrm>
          <a:off x="16357600" y="9856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650" name="楕円 649"/>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111443</xdr:rowOff>
    </xdr:from>
    <xdr:to>
      <xdr:col>85</xdr:col>
      <xdr:colOff>127000</xdr:colOff>
      <xdr:row>59</xdr:row>
      <xdr:rowOff>0</xdr:rowOff>
    </xdr:to>
    <xdr:cxnSp macro="">
      <xdr:nvCxnSpPr>
        <xdr:cNvPr id="651" name="直線コネクタ 650"/>
        <xdr:cNvCxnSpPr/>
      </xdr:nvCxnSpPr>
      <xdr:spPr>
        <a:xfrm flipV="1">
          <a:off x="15481300" y="1005554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66357</xdr:rowOff>
    </xdr:from>
    <xdr:to>
      <xdr:col>76</xdr:col>
      <xdr:colOff>165100</xdr:colOff>
      <xdr:row>58</xdr:row>
      <xdr:rowOff>167957</xdr:rowOff>
    </xdr:to>
    <xdr:sp macro="" textlink="">
      <xdr:nvSpPr>
        <xdr:cNvPr id="652" name="楕円 651"/>
        <xdr:cNvSpPr/>
      </xdr:nvSpPr>
      <xdr:spPr>
        <a:xfrm>
          <a:off x="145415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117157</xdr:rowOff>
    </xdr:from>
    <xdr:to>
      <xdr:col>81</xdr:col>
      <xdr:colOff>50800</xdr:colOff>
      <xdr:row>59</xdr:row>
      <xdr:rowOff>0</xdr:rowOff>
    </xdr:to>
    <xdr:cxnSp macro="">
      <xdr:nvCxnSpPr>
        <xdr:cNvPr id="653" name="直線コネクタ 652"/>
        <xdr:cNvCxnSpPr/>
      </xdr:nvCxnSpPr>
      <xdr:spPr>
        <a:xfrm>
          <a:off x="14592300" y="1006125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134938</xdr:rowOff>
    </xdr:from>
    <xdr:to>
      <xdr:col>72</xdr:col>
      <xdr:colOff>38100</xdr:colOff>
      <xdr:row>59</xdr:row>
      <xdr:rowOff>65088</xdr:rowOff>
    </xdr:to>
    <xdr:sp macro="" textlink="">
      <xdr:nvSpPr>
        <xdr:cNvPr id="654" name="楕円 653"/>
        <xdr:cNvSpPr/>
      </xdr:nvSpPr>
      <xdr:spPr>
        <a:xfrm>
          <a:off x="13652500" y="1007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117157</xdr:rowOff>
    </xdr:from>
    <xdr:to>
      <xdr:col>76</xdr:col>
      <xdr:colOff>114300</xdr:colOff>
      <xdr:row>59</xdr:row>
      <xdr:rowOff>14288</xdr:rowOff>
    </xdr:to>
    <xdr:cxnSp macro="">
      <xdr:nvCxnSpPr>
        <xdr:cNvPr id="655" name="直線コネクタ 654"/>
        <xdr:cNvCxnSpPr/>
      </xdr:nvCxnSpPr>
      <xdr:spPr>
        <a:xfrm flipV="1">
          <a:off x="13703300" y="1006125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656" name="楕円 655"/>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14288</xdr:rowOff>
    </xdr:to>
    <xdr:cxnSp macro="">
      <xdr:nvCxnSpPr>
        <xdr:cNvPr id="657" name="直線コネクタ 656"/>
        <xdr:cNvCxnSpPr/>
      </xdr:nvCxnSpPr>
      <xdr:spPr>
        <a:xfrm>
          <a:off x="12814300" y="1006983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161942</xdr:rowOff>
    </xdr:from>
    <xdr:ext cx="405111" cy="259045"/>
    <xdr:sp macro="" textlink="">
      <xdr:nvSpPr>
        <xdr:cNvPr id="658" name="n_1aveValue【学校施設】&#10;有形固定資産減価償却率"/>
        <xdr:cNvSpPr txBox="1"/>
      </xdr:nvSpPr>
      <xdr:spPr>
        <a:xfrm>
          <a:off x="15266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56215</xdr:rowOff>
    </xdr:from>
    <xdr:ext cx="405111" cy="259045"/>
    <xdr:sp macro="" textlink="">
      <xdr:nvSpPr>
        <xdr:cNvPr id="659" name="n_2aveValue【学校施設】&#10;有形固定資産減価償却率"/>
        <xdr:cNvSpPr txBox="1"/>
      </xdr:nvSpPr>
      <xdr:spPr>
        <a:xfrm>
          <a:off x="14389744" y="10514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96220</xdr:rowOff>
    </xdr:from>
    <xdr:ext cx="405111" cy="259045"/>
    <xdr:sp macro="" textlink="">
      <xdr:nvSpPr>
        <xdr:cNvPr id="660" name="n_3aveValue【学校施設】&#10;有形固定資産減価償却率"/>
        <xdr:cNvSpPr txBox="1"/>
      </xdr:nvSpPr>
      <xdr:spPr>
        <a:xfrm>
          <a:off x="13500744" y="10554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1" name="n_4ave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662" name="n_1mainValue【学校施設】&#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13034</xdr:rowOff>
    </xdr:from>
    <xdr:ext cx="405111" cy="259045"/>
    <xdr:sp macro="" textlink="">
      <xdr:nvSpPr>
        <xdr:cNvPr id="663" name="n_2mainValue【学校施設】&#10;有形固定資産減価償却率"/>
        <xdr:cNvSpPr txBox="1"/>
      </xdr:nvSpPr>
      <xdr:spPr>
        <a:xfrm>
          <a:off x="14389744" y="9785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81615</xdr:rowOff>
    </xdr:from>
    <xdr:ext cx="405111" cy="259045"/>
    <xdr:sp macro="" textlink="">
      <xdr:nvSpPr>
        <xdr:cNvPr id="664" name="n_3mainValue【学校施設】&#10;有形固定資産減価償却率"/>
        <xdr:cNvSpPr txBox="1"/>
      </xdr:nvSpPr>
      <xdr:spPr>
        <a:xfrm>
          <a:off x="13500744" y="985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5"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115933</xdr:rowOff>
    </xdr:from>
    <xdr:to>
      <xdr:col>116</xdr:col>
      <xdr:colOff>62864</xdr:colOff>
      <xdr:row>64</xdr:row>
      <xdr:rowOff>50074</xdr:rowOff>
    </xdr:to>
    <xdr:cxnSp macro="">
      <xdr:nvCxnSpPr>
        <xdr:cNvPr id="692" name="直線コネクタ 691"/>
        <xdr:cNvCxnSpPr/>
      </xdr:nvCxnSpPr>
      <xdr:spPr>
        <a:xfrm flipV="1">
          <a:off x="22160864" y="9545683"/>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53901</xdr:rowOff>
    </xdr:from>
    <xdr:ext cx="469744" cy="259045"/>
    <xdr:sp macro="" textlink="">
      <xdr:nvSpPr>
        <xdr:cNvPr id="693" name="【学校施設】&#10;一人当たり面積最小値テキスト"/>
        <xdr:cNvSpPr txBox="1"/>
      </xdr:nvSpPr>
      <xdr:spPr>
        <a:xfrm>
          <a:off x="22199600" y="110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50074</xdr:rowOff>
    </xdr:from>
    <xdr:to>
      <xdr:col>116</xdr:col>
      <xdr:colOff>152400</xdr:colOff>
      <xdr:row>64</xdr:row>
      <xdr:rowOff>50074</xdr:rowOff>
    </xdr:to>
    <xdr:cxnSp macro="">
      <xdr:nvCxnSpPr>
        <xdr:cNvPr id="694" name="直線コネクタ 693"/>
        <xdr:cNvCxnSpPr/>
      </xdr:nvCxnSpPr>
      <xdr:spPr>
        <a:xfrm>
          <a:off x="22072600" y="110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62610</xdr:rowOff>
    </xdr:from>
    <xdr:ext cx="469744" cy="259045"/>
    <xdr:sp macro="" textlink="">
      <xdr:nvSpPr>
        <xdr:cNvPr id="695" name="【学校施設】&#10;一人当たり面積最大値テキスト"/>
        <xdr:cNvSpPr txBox="1"/>
      </xdr:nvSpPr>
      <xdr:spPr>
        <a:xfrm>
          <a:off x="22199600" y="932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115933</xdr:rowOff>
    </xdr:from>
    <xdr:to>
      <xdr:col>116</xdr:col>
      <xdr:colOff>152400</xdr:colOff>
      <xdr:row>55</xdr:row>
      <xdr:rowOff>115933</xdr:rowOff>
    </xdr:to>
    <xdr:cxnSp macro="">
      <xdr:nvCxnSpPr>
        <xdr:cNvPr id="696" name="直線コネクタ 695"/>
        <xdr:cNvCxnSpPr/>
      </xdr:nvCxnSpPr>
      <xdr:spPr>
        <a:xfrm>
          <a:off x="22072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149151</xdr:rowOff>
    </xdr:from>
    <xdr:ext cx="469744" cy="259045"/>
    <xdr:sp macro="" textlink="">
      <xdr:nvSpPr>
        <xdr:cNvPr id="697" name="【学校施設】&#10;一人当たり面積平均値テキスト"/>
        <xdr:cNvSpPr txBox="1"/>
      </xdr:nvSpPr>
      <xdr:spPr>
        <a:xfrm>
          <a:off x="22199600" y="10264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170724</xdr:rowOff>
    </xdr:from>
    <xdr:to>
      <xdr:col>116</xdr:col>
      <xdr:colOff>114300</xdr:colOff>
      <xdr:row>60</xdr:row>
      <xdr:rowOff>100874</xdr:rowOff>
    </xdr:to>
    <xdr:sp macro="" textlink="">
      <xdr:nvSpPr>
        <xdr:cNvPr id="698" name="フローチャート: 判断 697"/>
        <xdr:cNvSpPr/>
      </xdr:nvSpPr>
      <xdr:spPr>
        <a:xfrm>
          <a:off x="22110700" y="1028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163104</xdr:rowOff>
    </xdr:from>
    <xdr:to>
      <xdr:col>112</xdr:col>
      <xdr:colOff>38100</xdr:colOff>
      <xdr:row>60</xdr:row>
      <xdr:rowOff>93254</xdr:rowOff>
    </xdr:to>
    <xdr:sp macro="" textlink="">
      <xdr:nvSpPr>
        <xdr:cNvPr id="699" name="フローチャート: 判断 698"/>
        <xdr:cNvSpPr/>
      </xdr:nvSpPr>
      <xdr:spPr>
        <a:xfrm>
          <a:off x="2127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7983</xdr:rowOff>
    </xdr:from>
    <xdr:to>
      <xdr:col>107</xdr:col>
      <xdr:colOff>101600</xdr:colOff>
      <xdr:row>60</xdr:row>
      <xdr:rowOff>109583</xdr:rowOff>
    </xdr:to>
    <xdr:sp macro="" textlink="">
      <xdr:nvSpPr>
        <xdr:cNvPr id="700" name="フローチャート: 判断 699"/>
        <xdr:cNvSpPr/>
      </xdr:nvSpPr>
      <xdr:spPr>
        <a:xfrm>
          <a:off x="2038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36285</xdr:rowOff>
    </xdr:from>
    <xdr:to>
      <xdr:col>102</xdr:col>
      <xdr:colOff>165100</xdr:colOff>
      <xdr:row>60</xdr:row>
      <xdr:rowOff>137885</xdr:rowOff>
    </xdr:to>
    <xdr:sp macro="" textlink="">
      <xdr:nvSpPr>
        <xdr:cNvPr id="701" name="フローチャート: 判断 700"/>
        <xdr:cNvSpPr/>
      </xdr:nvSpPr>
      <xdr:spPr>
        <a:xfrm>
          <a:off x="19494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52615</xdr:rowOff>
    </xdr:from>
    <xdr:to>
      <xdr:col>98</xdr:col>
      <xdr:colOff>38100</xdr:colOff>
      <xdr:row>60</xdr:row>
      <xdr:rowOff>154215</xdr:rowOff>
    </xdr:to>
    <xdr:sp macro="" textlink="">
      <xdr:nvSpPr>
        <xdr:cNvPr id="702" name="フローチャート: 判断 701"/>
        <xdr:cNvSpPr/>
      </xdr:nvSpPr>
      <xdr:spPr>
        <a:xfrm>
          <a:off x="18605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165281</xdr:rowOff>
    </xdr:from>
    <xdr:to>
      <xdr:col>116</xdr:col>
      <xdr:colOff>114300</xdr:colOff>
      <xdr:row>58</xdr:row>
      <xdr:rowOff>95431</xdr:rowOff>
    </xdr:to>
    <xdr:sp macro="" textlink="">
      <xdr:nvSpPr>
        <xdr:cNvPr id="708" name="楕円 707"/>
        <xdr:cNvSpPr/>
      </xdr:nvSpPr>
      <xdr:spPr>
        <a:xfrm>
          <a:off x="22110700" y="99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16708</xdr:rowOff>
    </xdr:from>
    <xdr:ext cx="469744" cy="259045"/>
    <xdr:sp macro="" textlink="">
      <xdr:nvSpPr>
        <xdr:cNvPr id="709" name="【学校施設】&#10;一人当たり面積該当値テキスト"/>
        <xdr:cNvSpPr txBox="1"/>
      </xdr:nvSpPr>
      <xdr:spPr>
        <a:xfrm>
          <a:off x="22199600" y="978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14515</xdr:rowOff>
    </xdr:from>
    <xdr:to>
      <xdr:col>112</xdr:col>
      <xdr:colOff>38100</xdr:colOff>
      <xdr:row>58</xdr:row>
      <xdr:rowOff>116115</xdr:rowOff>
    </xdr:to>
    <xdr:sp macro="" textlink="">
      <xdr:nvSpPr>
        <xdr:cNvPr id="710" name="楕円 709"/>
        <xdr:cNvSpPr/>
      </xdr:nvSpPr>
      <xdr:spPr>
        <a:xfrm>
          <a:off x="21272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44631</xdr:rowOff>
    </xdr:from>
    <xdr:to>
      <xdr:col>116</xdr:col>
      <xdr:colOff>63500</xdr:colOff>
      <xdr:row>58</xdr:row>
      <xdr:rowOff>65315</xdr:rowOff>
    </xdr:to>
    <xdr:cxnSp macro="">
      <xdr:nvCxnSpPr>
        <xdr:cNvPr id="711" name="直線コネクタ 710"/>
        <xdr:cNvCxnSpPr/>
      </xdr:nvCxnSpPr>
      <xdr:spPr>
        <a:xfrm flipV="1">
          <a:off x="21323300" y="99887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33020</xdr:rowOff>
    </xdr:from>
    <xdr:to>
      <xdr:col>107</xdr:col>
      <xdr:colOff>101600</xdr:colOff>
      <xdr:row>58</xdr:row>
      <xdr:rowOff>134620</xdr:rowOff>
    </xdr:to>
    <xdr:sp macro="" textlink="">
      <xdr:nvSpPr>
        <xdr:cNvPr id="712" name="楕円 711"/>
        <xdr:cNvSpPr/>
      </xdr:nvSpPr>
      <xdr:spPr>
        <a:xfrm>
          <a:off x="20383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65315</xdr:rowOff>
    </xdr:from>
    <xdr:to>
      <xdr:col>111</xdr:col>
      <xdr:colOff>177800</xdr:colOff>
      <xdr:row>58</xdr:row>
      <xdr:rowOff>83820</xdr:rowOff>
    </xdr:to>
    <xdr:cxnSp macro="">
      <xdr:nvCxnSpPr>
        <xdr:cNvPr id="713" name="直線コネクタ 712"/>
        <xdr:cNvCxnSpPr/>
      </xdr:nvCxnSpPr>
      <xdr:spPr>
        <a:xfrm flipV="1">
          <a:off x="20434300" y="10009415"/>
          <a:ext cx="889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98334</xdr:rowOff>
    </xdr:from>
    <xdr:to>
      <xdr:col>102</xdr:col>
      <xdr:colOff>165100</xdr:colOff>
      <xdr:row>59</xdr:row>
      <xdr:rowOff>28484</xdr:rowOff>
    </xdr:to>
    <xdr:sp macro="" textlink="">
      <xdr:nvSpPr>
        <xdr:cNvPr id="714" name="楕円 713"/>
        <xdr:cNvSpPr/>
      </xdr:nvSpPr>
      <xdr:spPr>
        <a:xfrm>
          <a:off x="19494500" y="1004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83820</xdr:rowOff>
    </xdr:from>
    <xdr:to>
      <xdr:col>107</xdr:col>
      <xdr:colOff>50800</xdr:colOff>
      <xdr:row>58</xdr:row>
      <xdr:rowOff>149134</xdr:rowOff>
    </xdr:to>
    <xdr:cxnSp macro="">
      <xdr:nvCxnSpPr>
        <xdr:cNvPr id="715" name="直線コネクタ 714"/>
        <xdr:cNvCxnSpPr/>
      </xdr:nvCxnSpPr>
      <xdr:spPr>
        <a:xfrm flipV="1">
          <a:off x="19545300" y="100279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123372</xdr:rowOff>
    </xdr:from>
    <xdr:to>
      <xdr:col>98</xdr:col>
      <xdr:colOff>38100</xdr:colOff>
      <xdr:row>59</xdr:row>
      <xdr:rowOff>53522</xdr:rowOff>
    </xdr:to>
    <xdr:sp macro="" textlink="">
      <xdr:nvSpPr>
        <xdr:cNvPr id="716" name="楕円 715"/>
        <xdr:cNvSpPr/>
      </xdr:nvSpPr>
      <xdr:spPr>
        <a:xfrm>
          <a:off x="18605500" y="1006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149134</xdr:rowOff>
    </xdr:from>
    <xdr:to>
      <xdr:col>102</xdr:col>
      <xdr:colOff>114300</xdr:colOff>
      <xdr:row>59</xdr:row>
      <xdr:rowOff>2722</xdr:rowOff>
    </xdr:to>
    <xdr:cxnSp macro="">
      <xdr:nvCxnSpPr>
        <xdr:cNvPr id="717" name="直線コネクタ 716"/>
        <xdr:cNvCxnSpPr/>
      </xdr:nvCxnSpPr>
      <xdr:spPr>
        <a:xfrm flipV="1">
          <a:off x="18656300" y="10093234"/>
          <a:ext cx="88900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84381</xdr:rowOff>
    </xdr:from>
    <xdr:ext cx="469744" cy="259045"/>
    <xdr:sp macro="" textlink="">
      <xdr:nvSpPr>
        <xdr:cNvPr id="718" name="n_1aveValue【学校施設】&#10;一人当たり面積"/>
        <xdr:cNvSpPr txBox="1"/>
      </xdr:nvSpPr>
      <xdr:spPr>
        <a:xfrm>
          <a:off x="21075727" y="1037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100710</xdr:rowOff>
    </xdr:from>
    <xdr:ext cx="469744" cy="259045"/>
    <xdr:sp macro="" textlink="">
      <xdr:nvSpPr>
        <xdr:cNvPr id="719" name="n_2aveValue【学校施設】&#10;一人当たり面積"/>
        <xdr:cNvSpPr txBox="1"/>
      </xdr:nvSpPr>
      <xdr:spPr>
        <a:xfrm>
          <a:off x="201994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129012</xdr:rowOff>
    </xdr:from>
    <xdr:ext cx="469744" cy="259045"/>
    <xdr:sp macro="" textlink="">
      <xdr:nvSpPr>
        <xdr:cNvPr id="720" name="n_3aveValue【学校施設】&#10;一人当たり面積"/>
        <xdr:cNvSpPr txBox="1"/>
      </xdr:nvSpPr>
      <xdr:spPr>
        <a:xfrm>
          <a:off x="19310427" y="1041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145342</xdr:rowOff>
    </xdr:from>
    <xdr:ext cx="469744" cy="259045"/>
    <xdr:sp macro="" textlink="">
      <xdr:nvSpPr>
        <xdr:cNvPr id="721" name="n_4aveValue【学校施設】&#10;一人当たり面積"/>
        <xdr:cNvSpPr txBox="1"/>
      </xdr:nvSpPr>
      <xdr:spPr>
        <a:xfrm>
          <a:off x="18421427" y="1043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132642</xdr:rowOff>
    </xdr:from>
    <xdr:ext cx="469744" cy="259045"/>
    <xdr:sp macro="" textlink="">
      <xdr:nvSpPr>
        <xdr:cNvPr id="722" name="n_1mainValue【学校施設】&#10;一人当たり面積"/>
        <xdr:cNvSpPr txBox="1"/>
      </xdr:nvSpPr>
      <xdr:spPr>
        <a:xfrm>
          <a:off x="21075727" y="973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151147</xdr:rowOff>
    </xdr:from>
    <xdr:ext cx="469744" cy="259045"/>
    <xdr:sp macro="" textlink="">
      <xdr:nvSpPr>
        <xdr:cNvPr id="723" name="n_2mainValue【学校施設】&#10;一人当たり面積"/>
        <xdr:cNvSpPr txBox="1"/>
      </xdr:nvSpPr>
      <xdr:spPr>
        <a:xfrm>
          <a:off x="20199427" y="975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45011</xdr:rowOff>
    </xdr:from>
    <xdr:ext cx="469744" cy="259045"/>
    <xdr:sp macro="" textlink="">
      <xdr:nvSpPr>
        <xdr:cNvPr id="724" name="n_3mainValue【学校施設】&#10;一人当たり面積"/>
        <xdr:cNvSpPr txBox="1"/>
      </xdr:nvSpPr>
      <xdr:spPr>
        <a:xfrm>
          <a:off x="19310427" y="981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70049</xdr:rowOff>
    </xdr:from>
    <xdr:ext cx="469744" cy="259045"/>
    <xdr:sp macro="" textlink="">
      <xdr:nvSpPr>
        <xdr:cNvPr id="725" name="n_4mainValue【学校施設】&#10;一人当たり面積"/>
        <xdr:cNvSpPr txBox="1"/>
      </xdr:nvSpPr>
      <xdr:spPr>
        <a:xfrm>
          <a:off x="18421427" y="984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24764</xdr:rowOff>
    </xdr:from>
    <xdr:to>
      <xdr:col>85</xdr:col>
      <xdr:colOff>126364</xdr:colOff>
      <xdr:row>86</xdr:row>
      <xdr:rowOff>114300</xdr:rowOff>
    </xdr:to>
    <xdr:cxnSp macro="">
      <xdr:nvCxnSpPr>
        <xdr:cNvPr id="750" name="直線コネクタ 749"/>
        <xdr:cNvCxnSpPr/>
      </xdr:nvCxnSpPr>
      <xdr:spPr>
        <a:xfrm flipV="1">
          <a:off x="16318864"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52" name="直線コネクタ 7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142891</xdr:rowOff>
    </xdr:from>
    <xdr:ext cx="405111" cy="259045"/>
    <xdr:sp macro="" textlink="">
      <xdr:nvSpPr>
        <xdr:cNvPr id="753" name="【児童館】&#10;有形固定資産減価償却率最大値テキスト"/>
        <xdr:cNvSpPr txBox="1"/>
      </xdr:nvSpPr>
      <xdr:spPr>
        <a:xfrm>
          <a:off x="16357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24764</xdr:rowOff>
    </xdr:from>
    <xdr:to>
      <xdr:col>86</xdr:col>
      <xdr:colOff>25400</xdr:colOff>
      <xdr:row>78</xdr:row>
      <xdr:rowOff>24764</xdr:rowOff>
    </xdr:to>
    <xdr:cxnSp macro="">
      <xdr:nvCxnSpPr>
        <xdr:cNvPr id="754" name="直線コネクタ 753"/>
        <xdr:cNvCxnSpPr/>
      </xdr:nvCxnSpPr>
      <xdr:spPr>
        <a:xfrm>
          <a:off x="16230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55" name="【児童館】&#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56" name="フローチャート: 判断 75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7" name="フローチャート: 判断 75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58" name="フローチャート: 判断 757"/>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92075</xdr:rowOff>
    </xdr:from>
    <xdr:to>
      <xdr:col>72</xdr:col>
      <xdr:colOff>38100</xdr:colOff>
      <xdr:row>82</xdr:row>
      <xdr:rowOff>22225</xdr:rowOff>
    </xdr:to>
    <xdr:sp macro="" textlink="">
      <xdr:nvSpPr>
        <xdr:cNvPr id="759" name="フローチャート: 判断 758"/>
        <xdr:cNvSpPr/>
      </xdr:nvSpPr>
      <xdr:spPr>
        <a:xfrm>
          <a:off x="13652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760" name="フローチャート: 判断 759"/>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766" name="楕円 765"/>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767" name="【児童館】&#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68" name="楕円 767"/>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82</xdr:row>
      <xdr:rowOff>120014</xdr:rowOff>
    </xdr:to>
    <xdr:cxnSp macro="">
      <xdr:nvCxnSpPr>
        <xdr:cNvPr id="769" name="直線コネクタ 768"/>
        <xdr:cNvCxnSpPr/>
      </xdr:nvCxnSpPr>
      <xdr:spPr>
        <a:xfrm>
          <a:off x="15481300" y="141427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162561</xdr:rowOff>
    </xdr:from>
    <xdr:to>
      <xdr:col>76</xdr:col>
      <xdr:colOff>165100</xdr:colOff>
      <xdr:row>82</xdr:row>
      <xdr:rowOff>92711</xdr:rowOff>
    </xdr:to>
    <xdr:sp macro="" textlink="">
      <xdr:nvSpPr>
        <xdr:cNvPr id="770" name="楕円 769"/>
        <xdr:cNvSpPr/>
      </xdr:nvSpPr>
      <xdr:spPr>
        <a:xfrm>
          <a:off x="14541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41911</xdr:rowOff>
    </xdr:from>
    <xdr:to>
      <xdr:col>81</xdr:col>
      <xdr:colOff>50800</xdr:colOff>
      <xdr:row>82</xdr:row>
      <xdr:rowOff>83820</xdr:rowOff>
    </xdr:to>
    <xdr:cxnSp macro="">
      <xdr:nvCxnSpPr>
        <xdr:cNvPr id="771" name="直線コネクタ 770"/>
        <xdr:cNvCxnSpPr/>
      </xdr:nvCxnSpPr>
      <xdr:spPr>
        <a:xfrm>
          <a:off x="14592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72" name="楕円 771"/>
        <xdr:cNvSpPr/>
      </xdr:nvSpPr>
      <xdr:spPr>
        <a:xfrm>
          <a:off x="13652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9525</xdr:rowOff>
    </xdr:from>
    <xdr:to>
      <xdr:col>76</xdr:col>
      <xdr:colOff>114300</xdr:colOff>
      <xdr:row>82</xdr:row>
      <xdr:rowOff>41911</xdr:rowOff>
    </xdr:to>
    <xdr:cxnSp macro="">
      <xdr:nvCxnSpPr>
        <xdr:cNvPr id="773" name="直線コネクタ 772"/>
        <xdr:cNvCxnSpPr/>
      </xdr:nvCxnSpPr>
      <xdr:spPr>
        <a:xfrm>
          <a:off x="13703300" y="1406842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40639</xdr:rowOff>
    </xdr:from>
    <xdr:to>
      <xdr:col>67</xdr:col>
      <xdr:colOff>101600</xdr:colOff>
      <xdr:row>82</xdr:row>
      <xdr:rowOff>142239</xdr:rowOff>
    </xdr:to>
    <xdr:sp macro="" textlink="">
      <xdr:nvSpPr>
        <xdr:cNvPr id="774" name="楕円 773"/>
        <xdr:cNvSpPr/>
      </xdr:nvSpPr>
      <xdr:spPr>
        <a:xfrm>
          <a:off x="12763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91439</xdr:rowOff>
    </xdr:to>
    <xdr:cxnSp macro="">
      <xdr:nvCxnSpPr>
        <xdr:cNvPr id="775" name="直線コネクタ 774"/>
        <xdr:cNvCxnSpPr/>
      </xdr:nvCxnSpPr>
      <xdr:spPr>
        <a:xfrm flipV="1">
          <a:off x="12814300" y="140684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6" name="n_1aveValue【児童館】&#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77"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38752</xdr:rowOff>
    </xdr:from>
    <xdr:ext cx="405111" cy="259045"/>
    <xdr:sp macro="" textlink="">
      <xdr:nvSpPr>
        <xdr:cNvPr id="778" name="n_3aveValue【児童館】&#10;有形固定資産減価償却率"/>
        <xdr:cNvSpPr txBox="1"/>
      </xdr:nvSpPr>
      <xdr:spPr>
        <a:xfrm>
          <a:off x="13500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779" name="n_4aveValue【児童館】&#10;有形固定資産減価償却率"/>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80"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83838</xdr:rowOff>
    </xdr:from>
    <xdr:ext cx="405111" cy="259045"/>
    <xdr:sp macro="" textlink="">
      <xdr:nvSpPr>
        <xdr:cNvPr id="781" name="n_2mainValue【児童館】&#10;有形固定資産減価償却率"/>
        <xdr:cNvSpPr txBox="1"/>
      </xdr:nvSpPr>
      <xdr:spPr>
        <a:xfrm>
          <a:off x="14389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51452</xdr:rowOff>
    </xdr:from>
    <xdr:ext cx="405111" cy="259045"/>
    <xdr:sp macro="" textlink="">
      <xdr:nvSpPr>
        <xdr:cNvPr id="782" name="n_3mainValue【児童館】&#10;有形固定資産減価償却率"/>
        <xdr:cNvSpPr txBox="1"/>
      </xdr:nvSpPr>
      <xdr:spPr>
        <a:xfrm>
          <a:off x="13500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133366</xdr:rowOff>
    </xdr:from>
    <xdr:ext cx="405111" cy="259045"/>
    <xdr:sp macro="" textlink="">
      <xdr:nvSpPr>
        <xdr:cNvPr id="783" name="n_4mainValue【児童館】&#10;有形固定資産減価償却率"/>
        <xdr:cNvSpPr txBox="1"/>
      </xdr:nvSpPr>
      <xdr:spPr>
        <a:xfrm>
          <a:off x="12611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38100</xdr:rowOff>
    </xdr:from>
    <xdr:to>
      <xdr:col>116</xdr:col>
      <xdr:colOff>62864</xdr:colOff>
      <xdr:row>86</xdr:row>
      <xdr:rowOff>57150</xdr:rowOff>
    </xdr:to>
    <xdr:cxnSp macro="">
      <xdr:nvCxnSpPr>
        <xdr:cNvPr id="807" name="直線コネクタ 806"/>
        <xdr:cNvCxnSpPr/>
      </xdr:nvCxnSpPr>
      <xdr:spPr>
        <a:xfrm flipV="1">
          <a:off x="22160864" y="13582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808"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809" name="直線コネクタ 80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156227</xdr:rowOff>
    </xdr:from>
    <xdr:ext cx="469744" cy="259045"/>
    <xdr:sp macro="" textlink="">
      <xdr:nvSpPr>
        <xdr:cNvPr id="810" name="【児童館】&#10;一人当たり面積最大値テキスト"/>
        <xdr:cNvSpPr txBox="1"/>
      </xdr:nvSpPr>
      <xdr:spPr>
        <a:xfrm>
          <a:off x="22199600"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38100</xdr:rowOff>
    </xdr:from>
    <xdr:to>
      <xdr:col>116</xdr:col>
      <xdr:colOff>152400</xdr:colOff>
      <xdr:row>79</xdr:row>
      <xdr:rowOff>38100</xdr:rowOff>
    </xdr:to>
    <xdr:cxnSp macro="">
      <xdr:nvCxnSpPr>
        <xdr:cNvPr id="811" name="直線コネクタ 810"/>
        <xdr:cNvCxnSpPr/>
      </xdr:nvCxnSpPr>
      <xdr:spPr>
        <a:xfrm>
          <a:off x="22072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41927</xdr:rowOff>
    </xdr:from>
    <xdr:ext cx="469744" cy="259045"/>
    <xdr:sp macro="" textlink="">
      <xdr:nvSpPr>
        <xdr:cNvPr id="812" name="【児童館】&#10;一人当たり面積平均値テキスト"/>
        <xdr:cNvSpPr txBox="1"/>
      </xdr:nvSpPr>
      <xdr:spPr>
        <a:xfrm>
          <a:off x="22199600" y="1444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813" name="フローチャート: 判断 812"/>
        <xdr:cNvSpPr/>
      </xdr:nvSpPr>
      <xdr:spPr>
        <a:xfrm>
          <a:off x="221107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63500</xdr:rowOff>
    </xdr:from>
    <xdr:to>
      <xdr:col>112</xdr:col>
      <xdr:colOff>38100</xdr:colOff>
      <xdr:row>84</xdr:row>
      <xdr:rowOff>165100</xdr:rowOff>
    </xdr:to>
    <xdr:sp macro="" textlink="">
      <xdr:nvSpPr>
        <xdr:cNvPr id="814" name="フローチャート: 判断 813"/>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120650</xdr:rowOff>
    </xdr:from>
    <xdr:to>
      <xdr:col>107</xdr:col>
      <xdr:colOff>101600</xdr:colOff>
      <xdr:row>85</xdr:row>
      <xdr:rowOff>50800</xdr:rowOff>
    </xdr:to>
    <xdr:sp macro="" textlink="">
      <xdr:nvSpPr>
        <xdr:cNvPr id="815" name="フローチャート: 判断 814"/>
        <xdr:cNvSpPr/>
      </xdr:nvSpPr>
      <xdr:spPr>
        <a:xfrm>
          <a:off x="20383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16" name="フローチャート: 判断 815"/>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17" name="フローチャート: 判断 816"/>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823" name="楕円 822"/>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67327</xdr:rowOff>
    </xdr:from>
    <xdr:ext cx="469744" cy="259045"/>
    <xdr:sp macro="" textlink="">
      <xdr:nvSpPr>
        <xdr:cNvPr id="824" name="【児童館】&#10;一人当たり面積該当値テキスト"/>
        <xdr:cNvSpPr txBox="1"/>
      </xdr:nvSpPr>
      <xdr:spPr>
        <a:xfrm>
          <a:off x="221996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825" name="楕円 82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114300</xdr:rowOff>
    </xdr:to>
    <xdr:cxnSp macro="">
      <xdr:nvCxnSpPr>
        <xdr:cNvPr id="826" name="直線コネクタ 825"/>
        <xdr:cNvCxnSpPr/>
      </xdr:nvCxnSpPr>
      <xdr:spPr>
        <a:xfrm flipV="1">
          <a:off x="21323300" y="144970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827" name="楕円 826"/>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828" name="直線コネクタ 827"/>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829" name="楕円 828"/>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114300</xdr:rowOff>
    </xdr:to>
    <xdr:cxnSp macro="">
      <xdr:nvCxnSpPr>
        <xdr:cNvPr id="830" name="直線コネクタ 829"/>
        <xdr:cNvCxnSpPr/>
      </xdr:nvCxnSpPr>
      <xdr:spPr>
        <a:xfrm>
          <a:off x="19545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831" name="楕円 830"/>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114300</xdr:rowOff>
    </xdr:from>
    <xdr:to>
      <xdr:col>102</xdr:col>
      <xdr:colOff>114300</xdr:colOff>
      <xdr:row>85</xdr:row>
      <xdr:rowOff>19050</xdr:rowOff>
    </xdr:to>
    <xdr:cxnSp macro="">
      <xdr:nvCxnSpPr>
        <xdr:cNvPr id="832" name="直線コネクタ 831"/>
        <xdr:cNvCxnSpPr/>
      </xdr:nvCxnSpPr>
      <xdr:spPr>
        <a:xfrm flipV="1">
          <a:off x="18656300" y="1451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156227</xdr:rowOff>
    </xdr:from>
    <xdr:ext cx="469744" cy="259045"/>
    <xdr:sp macro="" textlink="">
      <xdr:nvSpPr>
        <xdr:cNvPr id="833" name="n_1ave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41927</xdr:rowOff>
    </xdr:from>
    <xdr:ext cx="469744" cy="259045"/>
    <xdr:sp macro="" textlink="">
      <xdr:nvSpPr>
        <xdr:cNvPr id="834" name="n_2aveValue【児童館】&#10;一人当たり面積"/>
        <xdr:cNvSpPr txBox="1"/>
      </xdr:nvSpPr>
      <xdr:spPr>
        <a:xfrm>
          <a:off x="20199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5" name="n_3ave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36"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837"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838" name="n_2main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839" name="n_3mainValue【児童館】&#10;一人当たり面積"/>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840"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3" name="テキスト ボックス 8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1" name="テキスト ボックス 8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3" name="テキスト ボックス 8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108</xdr:row>
      <xdr:rowOff>3811</xdr:rowOff>
    </xdr:to>
    <xdr:cxnSp macro="">
      <xdr:nvCxnSpPr>
        <xdr:cNvPr id="865" name="直線コネクタ 864"/>
        <xdr:cNvCxnSpPr/>
      </xdr:nvCxnSpPr>
      <xdr:spPr>
        <a:xfrm flipV="1">
          <a:off x="16318864" y="1710690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866"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867" name="直線コネクタ 866"/>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86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869" name="直線コネクタ 86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78757</xdr:rowOff>
    </xdr:from>
    <xdr:ext cx="405111" cy="259045"/>
    <xdr:sp macro="" textlink="">
      <xdr:nvSpPr>
        <xdr:cNvPr id="870" name="【公民館】&#10;有形固定資産減価償却率平均値テキスト"/>
        <xdr:cNvSpPr txBox="1"/>
      </xdr:nvSpPr>
      <xdr:spPr>
        <a:xfrm>
          <a:off x="16357600" y="1773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871" name="フローチャート: 判断 870"/>
        <xdr:cNvSpPr/>
      </xdr:nvSpPr>
      <xdr:spPr>
        <a:xfrm>
          <a:off x="162687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2" name="フローチャート: 判断 871"/>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873" name="フローチャート: 判断 872"/>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874" name="フローチャート: 判断 873"/>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107314</xdr:rowOff>
    </xdr:from>
    <xdr:to>
      <xdr:col>67</xdr:col>
      <xdr:colOff>101600</xdr:colOff>
      <xdr:row>104</xdr:row>
      <xdr:rowOff>37464</xdr:rowOff>
    </xdr:to>
    <xdr:sp macro="" textlink="">
      <xdr:nvSpPr>
        <xdr:cNvPr id="875" name="フローチャート: 判断 874"/>
        <xdr:cNvSpPr/>
      </xdr:nvSpPr>
      <xdr:spPr>
        <a:xfrm>
          <a:off x="12763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881" name="楕円 880"/>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882" name="【公民館】&#10;有形固定資産減価償却率該当値テキスト"/>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74930</xdr:rowOff>
    </xdr:from>
    <xdr:to>
      <xdr:col>81</xdr:col>
      <xdr:colOff>101600</xdr:colOff>
      <xdr:row>107</xdr:row>
      <xdr:rowOff>5080</xdr:rowOff>
    </xdr:to>
    <xdr:sp macro="" textlink="">
      <xdr:nvSpPr>
        <xdr:cNvPr id="883" name="楕円 882"/>
        <xdr:cNvSpPr/>
      </xdr:nvSpPr>
      <xdr:spPr>
        <a:xfrm>
          <a:off x="1543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125730</xdr:rowOff>
    </xdr:from>
    <xdr:to>
      <xdr:col>85</xdr:col>
      <xdr:colOff>127000</xdr:colOff>
      <xdr:row>106</xdr:row>
      <xdr:rowOff>163830</xdr:rowOff>
    </xdr:to>
    <xdr:cxnSp macro="">
      <xdr:nvCxnSpPr>
        <xdr:cNvPr id="884" name="直線コネクタ 883"/>
        <xdr:cNvCxnSpPr/>
      </xdr:nvCxnSpPr>
      <xdr:spPr>
        <a:xfrm>
          <a:off x="15481300" y="18299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885" name="楕円 884"/>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125730</xdr:rowOff>
    </xdr:to>
    <xdr:cxnSp macro="">
      <xdr:nvCxnSpPr>
        <xdr:cNvPr id="886" name="直線コネクタ 885"/>
        <xdr:cNvCxnSpPr/>
      </xdr:nvCxnSpPr>
      <xdr:spPr>
        <a:xfrm>
          <a:off x="14592300" y="18261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21589</xdr:rowOff>
    </xdr:from>
    <xdr:to>
      <xdr:col>72</xdr:col>
      <xdr:colOff>38100</xdr:colOff>
      <xdr:row>106</xdr:row>
      <xdr:rowOff>123189</xdr:rowOff>
    </xdr:to>
    <xdr:sp macro="" textlink="">
      <xdr:nvSpPr>
        <xdr:cNvPr id="887" name="楕円 886"/>
        <xdr:cNvSpPr/>
      </xdr:nvSpPr>
      <xdr:spPr>
        <a:xfrm>
          <a:off x="1365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72389</xdr:rowOff>
    </xdr:from>
    <xdr:to>
      <xdr:col>76</xdr:col>
      <xdr:colOff>114300</xdr:colOff>
      <xdr:row>106</xdr:row>
      <xdr:rowOff>87630</xdr:rowOff>
    </xdr:to>
    <xdr:cxnSp macro="">
      <xdr:nvCxnSpPr>
        <xdr:cNvPr id="888" name="直線コネクタ 887"/>
        <xdr:cNvCxnSpPr/>
      </xdr:nvCxnSpPr>
      <xdr:spPr>
        <a:xfrm>
          <a:off x="13703300" y="182460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889" name="楕円 888"/>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72389</xdr:rowOff>
    </xdr:to>
    <xdr:cxnSp macro="">
      <xdr:nvCxnSpPr>
        <xdr:cNvPr id="890" name="直線コネクタ 889"/>
        <xdr:cNvCxnSpPr/>
      </xdr:nvCxnSpPr>
      <xdr:spPr>
        <a:xfrm>
          <a:off x="12814300" y="18215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1"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95902</xdr:rowOff>
    </xdr:from>
    <xdr:ext cx="405111" cy="259045"/>
    <xdr:sp macro="" textlink="">
      <xdr:nvSpPr>
        <xdr:cNvPr id="892" name="n_2aveValue【公民館】&#10;有形固定資産減価償却率"/>
        <xdr:cNvSpPr txBox="1"/>
      </xdr:nvSpPr>
      <xdr:spPr>
        <a:xfrm>
          <a:off x="14389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893"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53991</xdr:rowOff>
    </xdr:from>
    <xdr:ext cx="405111" cy="259045"/>
    <xdr:sp macro="" textlink="">
      <xdr:nvSpPr>
        <xdr:cNvPr id="894" name="n_4aveValue【公民館】&#10;有形固定資産減価償却率"/>
        <xdr:cNvSpPr txBox="1"/>
      </xdr:nvSpPr>
      <xdr:spPr>
        <a:xfrm>
          <a:off x="12611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167657</xdr:rowOff>
    </xdr:from>
    <xdr:ext cx="405111" cy="259045"/>
    <xdr:sp macro="" textlink="">
      <xdr:nvSpPr>
        <xdr:cNvPr id="895" name="n_1mainValue【公民館】&#10;有形固定資産減価償却率"/>
        <xdr:cNvSpPr txBox="1"/>
      </xdr:nvSpPr>
      <xdr:spPr>
        <a:xfrm>
          <a:off x="15266044"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896" name="n_2main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114316</xdr:rowOff>
    </xdr:from>
    <xdr:ext cx="405111" cy="259045"/>
    <xdr:sp macro="" textlink="">
      <xdr:nvSpPr>
        <xdr:cNvPr id="897" name="n_3mainValue【公民館】&#10;有形固定資産減価償却率"/>
        <xdr:cNvSpPr txBox="1"/>
      </xdr:nvSpPr>
      <xdr:spPr>
        <a:xfrm>
          <a:off x="13500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898" name="n_4mainValue【公民館】&#10;有形固定資産減価償却率"/>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108</xdr:row>
      <xdr:rowOff>114300</xdr:rowOff>
    </xdr:to>
    <xdr:cxnSp macro="">
      <xdr:nvCxnSpPr>
        <xdr:cNvPr id="922" name="直線コネクタ 921"/>
        <xdr:cNvCxnSpPr/>
      </xdr:nvCxnSpPr>
      <xdr:spPr>
        <a:xfrm flipV="1">
          <a:off x="22160864" y="173888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2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4" name="直線コネクタ 92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25" name="【公民館】&#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26" name="直線コネクタ 925"/>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135907</xdr:rowOff>
    </xdr:from>
    <xdr:ext cx="469744" cy="259045"/>
    <xdr:sp macro="" textlink="">
      <xdr:nvSpPr>
        <xdr:cNvPr id="927" name="【公民館】&#10;一人当たり面積平均値テキスト"/>
        <xdr:cNvSpPr txBox="1"/>
      </xdr:nvSpPr>
      <xdr:spPr>
        <a:xfrm>
          <a:off x="22199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フローチャート: 判断 927"/>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97789</xdr:rowOff>
    </xdr:from>
    <xdr:to>
      <xdr:col>112</xdr:col>
      <xdr:colOff>38100</xdr:colOff>
      <xdr:row>106</xdr:row>
      <xdr:rowOff>27939</xdr:rowOff>
    </xdr:to>
    <xdr:sp macro="" textlink="">
      <xdr:nvSpPr>
        <xdr:cNvPr id="929" name="フローチャート: 判断 928"/>
        <xdr:cNvSpPr/>
      </xdr:nvSpPr>
      <xdr:spPr>
        <a:xfrm>
          <a:off x="2127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30" name="フローチャート: 判断 929"/>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67311</xdr:rowOff>
    </xdr:from>
    <xdr:to>
      <xdr:col>102</xdr:col>
      <xdr:colOff>165100</xdr:colOff>
      <xdr:row>105</xdr:row>
      <xdr:rowOff>168911</xdr:rowOff>
    </xdr:to>
    <xdr:sp macro="" textlink="">
      <xdr:nvSpPr>
        <xdr:cNvPr id="931" name="フローチャート: 判断 930"/>
        <xdr:cNvSpPr/>
      </xdr:nvSpPr>
      <xdr:spPr>
        <a:xfrm>
          <a:off x="19494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97789</xdr:rowOff>
    </xdr:from>
    <xdr:to>
      <xdr:col>98</xdr:col>
      <xdr:colOff>38100</xdr:colOff>
      <xdr:row>106</xdr:row>
      <xdr:rowOff>27939</xdr:rowOff>
    </xdr:to>
    <xdr:sp macro="" textlink="">
      <xdr:nvSpPr>
        <xdr:cNvPr id="932" name="フローチャート: 判断 931"/>
        <xdr:cNvSpPr/>
      </xdr:nvSpPr>
      <xdr:spPr>
        <a:xfrm>
          <a:off x="18605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938" name="楕円 937"/>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939" name="【公民館】&#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33020</xdr:rowOff>
    </xdr:from>
    <xdr:to>
      <xdr:col>112</xdr:col>
      <xdr:colOff>38100</xdr:colOff>
      <xdr:row>106</xdr:row>
      <xdr:rowOff>134620</xdr:rowOff>
    </xdr:to>
    <xdr:sp macro="" textlink="">
      <xdr:nvSpPr>
        <xdr:cNvPr id="940" name="楕円 939"/>
        <xdr:cNvSpPr/>
      </xdr:nvSpPr>
      <xdr:spPr>
        <a:xfrm>
          <a:off x="21272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83820</xdr:rowOff>
    </xdr:to>
    <xdr:cxnSp macro="">
      <xdr:nvCxnSpPr>
        <xdr:cNvPr id="941" name="直線コネクタ 940"/>
        <xdr:cNvCxnSpPr/>
      </xdr:nvCxnSpPr>
      <xdr:spPr>
        <a:xfrm flipV="1">
          <a:off x="21323300" y="1824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942" name="楕円 941"/>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83820</xdr:rowOff>
    </xdr:from>
    <xdr:to>
      <xdr:col>111</xdr:col>
      <xdr:colOff>177800</xdr:colOff>
      <xdr:row>106</xdr:row>
      <xdr:rowOff>83820</xdr:rowOff>
    </xdr:to>
    <xdr:cxnSp macro="">
      <xdr:nvCxnSpPr>
        <xdr:cNvPr id="943" name="直線コネクタ 942"/>
        <xdr:cNvCxnSpPr/>
      </xdr:nvCxnSpPr>
      <xdr:spPr>
        <a:xfrm>
          <a:off x="20434300" y="18257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40639</xdr:rowOff>
    </xdr:from>
    <xdr:to>
      <xdr:col>102</xdr:col>
      <xdr:colOff>165100</xdr:colOff>
      <xdr:row>106</xdr:row>
      <xdr:rowOff>142239</xdr:rowOff>
    </xdr:to>
    <xdr:sp macro="" textlink="">
      <xdr:nvSpPr>
        <xdr:cNvPr id="944" name="楕円 943"/>
        <xdr:cNvSpPr/>
      </xdr:nvSpPr>
      <xdr:spPr>
        <a:xfrm>
          <a:off x="19494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91439</xdr:rowOff>
    </xdr:to>
    <xdr:cxnSp macro="">
      <xdr:nvCxnSpPr>
        <xdr:cNvPr id="945" name="直線コネクタ 944"/>
        <xdr:cNvCxnSpPr/>
      </xdr:nvCxnSpPr>
      <xdr:spPr>
        <a:xfrm flipV="1">
          <a:off x="19545300" y="18257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40639</xdr:rowOff>
    </xdr:from>
    <xdr:to>
      <xdr:col>98</xdr:col>
      <xdr:colOff>38100</xdr:colOff>
      <xdr:row>106</xdr:row>
      <xdr:rowOff>142239</xdr:rowOff>
    </xdr:to>
    <xdr:sp macro="" textlink="">
      <xdr:nvSpPr>
        <xdr:cNvPr id="946" name="楕円 945"/>
        <xdr:cNvSpPr/>
      </xdr:nvSpPr>
      <xdr:spPr>
        <a:xfrm>
          <a:off x="18605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91439</xdr:rowOff>
    </xdr:from>
    <xdr:to>
      <xdr:col>102</xdr:col>
      <xdr:colOff>114300</xdr:colOff>
      <xdr:row>106</xdr:row>
      <xdr:rowOff>91439</xdr:rowOff>
    </xdr:to>
    <xdr:cxnSp macro="">
      <xdr:nvCxnSpPr>
        <xdr:cNvPr id="947" name="直線コネクタ 946"/>
        <xdr:cNvCxnSpPr/>
      </xdr:nvCxnSpPr>
      <xdr:spPr>
        <a:xfrm>
          <a:off x="18656300" y="18265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44466</xdr:rowOff>
    </xdr:from>
    <xdr:ext cx="469744" cy="259045"/>
    <xdr:sp macro="" textlink="">
      <xdr:nvSpPr>
        <xdr:cNvPr id="948" name="n_1aveValue【公民館】&#10;一人当たり面積"/>
        <xdr:cNvSpPr txBox="1"/>
      </xdr:nvSpPr>
      <xdr:spPr>
        <a:xfrm>
          <a:off x="21075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49"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13988</xdr:rowOff>
    </xdr:from>
    <xdr:ext cx="469744" cy="259045"/>
    <xdr:sp macro="" textlink="">
      <xdr:nvSpPr>
        <xdr:cNvPr id="950" name="n_3aveValue【公民館】&#10;一人当たり面積"/>
        <xdr:cNvSpPr txBox="1"/>
      </xdr:nvSpPr>
      <xdr:spPr>
        <a:xfrm>
          <a:off x="19310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44466</xdr:rowOff>
    </xdr:from>
    <xdr:ext cx="469744" cy="259045"/>
    <xdr:sp macro="" textlink="">
      <xdr:nvSpPr>
        <xdr:cNvPr id="951" name="n_4aveValue【公民館】&#10;一人当たり面積"/>
        <xdr:cNvSpPr txBox="1"/>
      </xdr:nvSpPr>
      <xdr:spPr>
        <a:xfrm>
          <a:off x="184214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125747</xdr:rowOff>
    </xdr:from>
    <xdr:ext cx="469744" cy="259045"/>
    <xdr:sp macro="" textlink="">
      <xdr:nvSpPr>
        <xdr:cNvPr id="952" name="n_1mainValue【公民館】&#10;一人当たり面積"/>
        <xdr:cNvSpPr txBox="1"/>
      </xdr:nvSpPr>
      <xdr:spPr>
        <a:xfrm>
          <a:off x="21075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953" name="n_2mainValue【公民館】&#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133366</xdr:rowOff>
    </xdr:from>
    <xdr:ext cx="469744" cy="259045"/>
    <xdr:sp macro="" textlink="">
      <xdr:nvSpPr>
        <xdr:cNvPr id="954" name="n_3mainValue【公民館】&#10;一人当たり面積"/>
        <xdr:cNvSpPr txBox="1"/>
      </xdr:nvSpPr>
      <xdr:spPr>
        <a:xfrm>
          <a:off x="19310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133366</xdr:rowOff>
    </xdr:from>
    <xdr:ext cx="469744" cy="259045"/>
    <xdr:sp macro="" textlink="">
      <xdr:nvSpPr>
        <xdr:cNvPr id="955" name="n_4mainValue【公民館】&#10;一人当たり面積"/>
        <xdr:cNvSpPr txBox="1"/>
      </xdr:nvSpPr>
      <xdr:spPr>
        <a:xfrm>
          <a:off x="18421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認定こども園・幼稚園・保育所の有形固定資産減価償却率は、類似団体平均値を下回ってはいるものの、施設の統合に伴い建替したため、</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全ての施設においてＲ４年度一人当たりの面積が微増傾向にあるのは、人口が対令和３年度比で</a:t>
          </a:r>
          <a:r>
            <a:rPr kumimoji="1" lang="en-US" altLang="ja-JP" sz="1300">
              <a:latin typeface="ＭＳ Ｐゴシック" panose="020B0600070205080204" pitchFamily="50" charset="-128"/>
              <a:ea typeface="ＭＳ Ｐゴシック" panose="020B0600070205080204" pitchFamily="50" charset="-128"/>
            </a:rPr>
            <a:t>1,417</a:t>
          </a:r>
          <a:r>
            <a:rPr kumimoji="1" lang="ja-JP" altLang="en-US" sz="1300">
              <a:latin typeface="ＭＳ Ｐゴシック" panose="020B0600070205080204" pitchFamily="50" charset="-128"/>
              <a:ea typeface="ＭＳ Ｐゴシック" panose="020B0600070205080204" pitchFamily="50" charset="-128"/>
            </a:rPr>
            <a:t>人減少しているためである。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老朽化が進行しつつあるが、「伊勢市公共施設等総合管理計画」の施設類型ごとの管理に関する基本的な方針において、今後の更新にあたっては、地域への譲渡等も含め、施設の複合化や集約化等を検討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121,770
120,625
208.37
58,853,640
58,405,884
303,598
30,686,666
60,417,418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2722</xdr:rowOff>
    </xdr:from>
    <xdr:to>
      <xdr:col>24</xdr:col>
      <xdr:colOff>62865</xdr:colOff>
      <xdr:row>41</xdr:row>
      <xdr:rowOff>133350</xdr:rowOff>
    </xdr:to>
    <xdr:cxnSp macro="">
      <xdr:nvCxnSpPr>
        <xdr:cNvPr id="58" name="直線コネクタ 57"/>
        <xdr:cNvCxnSpPr/>
      </xdr:nvCxnSpPr>
      <xdr:spPr>
        <a:xfrm flipV="1">
          <a:off x="4634865" y="5832022"/>
          <a:ext cx="0" cy="1330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9" name="【図書館】&#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0" name="直線コネクタ 59"/>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120849</xdr:rowOff>
    </xdr:from>
    <xdr:ext cx="405111" cy="259045"/>
    <xdr:sp macro="" textlink="">
      <xdr:nvSpPr>
        <xdr:cNvPr id="61" name="【図書館】&#10;有形固定資産減価償却率最大値テキスト"/>
        <xdr:cNvSpPr txBox="1"/>
      </xdr:nvSpPr>
      <xdr:spPr>
        <a:xfrm>
          <a:off x="4673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2722</xdr:rowOff>
    </xdr:from>
    <xdr:to>
      <xdr:col>24</xdr:col>
      <xdr:colOff>152400</xdr:colOff>
      <xdr:row>34</xdr:row>
      <xdr:rowOff>2722</xdr:rowOff>
    </xdr:to>
    <xdr:cxnSp macro="">
      <xdr:nvCxnSpPr>
        <xdr:cNvPr id="62" name="直線コネクタ 61"/>
        <xdr:cNvCxnSpPr/>
      </xdr:nvCxnSpPr>
      <xdr:spPr>
        <a:xfrm>
          <a:off x="4546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97246</xdr:rowOff>
    </xdr:from>
    <xdr:to>
      <xdr:col>20</xdr:col>
      <xdr:colOff>38100</xdr:colOff>
      <xdr:row>38</xdr:row>
      <xdr:rowOff>27395</xdr:rowOff>
    </xdr:to>
    <xdr:sp macro="" textlink="">
      <xdr:nvSpPr>
        <xdr:cNvPr id="65" name="フローチャート: 判断 64"/>
        <xdr:cNvSpPr/>
      </xdr:nvSpPr>
      <xdr:spPr>
        <a:xfrm>
          <a:off x="3746500" y="64408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66222</xdr:rowOff>
    </xdr:from>
    <xdr:to>
      <xdr:col>15</xdr:col>
      <xdr:colOff>101600</xdr:colOff>
      <xdr:row>37</xdr:row>
      <xdr:rowOff>167822</xdr:rowOff>
    </xdr:to>
    <xdr:sp macro="" textlink="">
      <xdr:nvSpPr>
        <xdr:cNvPr id="66" name="フローチャート: 判断 65"/>
        <xdr:cNvSpPr/>
      </xdr:nvSpPr>
      <xdr:spPr>
        <a:xfrm>
          <a:off x="2857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968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22134</xdr:rowOff>
    </xdr:from>
    <xdr:to>
      <xdr:col>6</xdr:col>
      <xdr:colOff>38100</xdr:colOff>
      <xdr:row>37</xdr:row>
      <xdr:rowOff>123734</xdr:rowOff>
    </xdr:to>
    <xdr:sp macro="" textlink="">
      <xdr:nvSpPr>
        <xdr:cNvPr id="68" name="フローチャート: 判断 67"/>
        <xdr:cNvSpPr/>
      </xdr:nvSpPr>
      <xdr:spPr>
        <a:xfrm>
          <a:off x="1079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4" name="楕円 73"/>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5" name="【図書館】&#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111942</xdr:rowOff>
    </xdr:from>
    <xdr:to>
      <xdr:col>20</xdr:col>
      <xdr:colOff>38100</xdr:colOff>
      <xdr:row>38</xdr:row>
      <xdr:rowOff>42092</xdr:rowOff>
    </xdr:to>
    <xdr:sp macro="" textlink="">
      <xdr:nvSpPr>
        <xdr:cNvPr id="76" name="楕円 75"/>
        <xdr:cNvSpPr/>
      </xdr:nvSpPr>
      <xdr:spPr>
        <a:xfrm>
          <a:off x="3746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162741</xdr:rowOff>
    </xdr:from>
    <xdr:to>
      <xdr:col>24</xdr:col>
      <xdr:colOff>63500</xdr:colOff>
      <xdr:row>38</xdr:row>
      <xdr:rowOff>25581</xdr:rowOff>
    </xdr:to>
    <xdr:cxnSp macro="">
      <xdr:nvCxnSpPr>
        <xdr:cNvPr id="77" name="直線コネクタ 76"/>
        <xdr:cNvCxnSpPr/>
      </xdr:nvCxnSpPr>
      <xdr:spPr>
        <a:xfrm>
          <a:off x="3797300" y="650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162741</xdr:rowOff>
    </xdr:to>
    <xdr:cxnSp macro="">
      <xdr:nvCxnSpPr>
        <xdr:cNvPr id="79" name="直線コネクタ 78"/>
        <xdr:cNvCxnSpPr/>
      </xdr:nvCxnSpPr>
      <xdr:spPr>
        <a:xfrm>
          <a:off x="2908300" y="647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xdr:cNvSpPr/>
      </xdr:nvSpPr>
      <xdr:spPr>
        <a:xfrm>
          <a:off x="1968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128451</xdr:rowOff>
    </xdr:to>
    <xdr:cxnSp macro="">
      <xdr:nvCxnSpPr>
        <xdr:cNvPr id="81" name="直線コネクタ 80"/>
        <xdr:cNvCxnSpPr/>
      </xdr:nvCxnSpPr>
      <xdr:spPr>
        <a:xfrm>
          <a:off x="2019300" y="643781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10704</xdr:rowOff>
    </xdr:from>
    <xdr:to>
      <xdr:col>6</xdr:col>
      <xdr:colOff>38100</xdr:colOff>
      <xdr:row>37</xdr:row>
      <xdr:rowOff>112304</xdr:rowOff>
    </xdr:to>
    <xdr:sp macro="" textlink="">
      <xdr:nvSpPr>
        <xdr:cNvPr id="82" name="楕円 81"/>
        <xdr:cNvSpPr/>
      </xdr:nvSpPr>
      <xdr:spPr>
        <a:xfrm>
          <a:off x="1079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94161</xdr:rowOff>
    </xdr:to>
    <xdr:cxnSp macro="">
      <xdr:nvCxnSpPr>
        <xdr:cNvPr id="83" name="直線コネクタ 82"/>
        <xdr:cNvCxnSpPr/>
      </xdr:nvCxnSpPr>
      <xdr:spPr>
        <a:xfrm>
          <a:off x="1130300" y="640515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43923</xdr:rowOff>
    </xdr:from>
    <xdr:ext cx="405111" cy="259045"/>
    <xdr:sp macro="" textlink="">
      <xdr:nvSpPr>
        <xdr:cNvPr id="84" name="n_1aveValue【図書館】&#10;有形固定資産減価償却率"/>
        <xdr:cNvSpPr txBox="1"/>
      </xdr:nvSpPr>
      <xdr:spPr>
        <a:xfrm>
          <a:off x="35820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12899</xdr:rowOff>
    </xdr:from>
    <xdr:ext cx="405111" cy="259045"/>
    <xdr:sp macro="" textlink="">
      <xdr:nvSpPr>
        <xdr:cNvPr id="85" name="n_2aveValue【図書館】&#10;有形固定資産減価償却率"/>
        <xdr:cNvSpPr txBox="1"/>
      </xdr:nvSpPr>
      <xdr:spPr>
        <a:xfrm>
          <a:off x="2705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114861</xdr:rowOff>
    </xdr:from>
    <xdr:ext cx="405111" cy="259045"/>
    <xdr:sp macro="" textlink="">
      <xdr:nvSpPr>
        <xdr:cNvPr id="87" name="n_4aveValue【図書館】&#10;有形固定資産減価償却率"/>
        <xdr:cNvSpPr txBox="1"/>
      </xdr:nvSpPr>
      <xdr:spPr>
        <a:xfrm>
          <a:off x="927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33218</xdr:rowOff>
    </xdr:from>
    <xdr:ext cx="405111" cy="259045"/>
    <xdr:sp macro="" textlink="">
      <xdr:nvSpPr>
        <xdr:cNvPr id="88" name="n_1mainValue【図書館】&#10;有形固定資産減価償却率"/>
        <xdr:cNvSpPr txBox="1"/>
      </xdr:nvSpPr>
      <xdr:spPr>
        <a:xfrm>
          <a:off x="35820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170378</xdr:rowOff>
    </xdr:from>
    <xdr:ext cx="405111" cy="259045"/>
    <xdr:sp macro="" textlink="">
      <xdr:nvSpPr>
        <xdr:cNvPr id="89" name="n_2mainValue【図書館】&#10;有形固定資産減価償却率"/>
        <xdr:cNvSpPr txBox="1"/>
      </xdr:nvSpPr>
      <xdr:spPr>
        <a:xfrm>
          <a:off x="2705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90" name="n_3mainValue【図書館】&#10;有形固定資産減価償却率"/>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128831</xdr:rowOff>
    </xdr:from>
    <xdr:ext cx="405111" cy="259045"/>
    <xdr:sp macro="" textlink="">
      <xdr:nvSpPr>
        <xdr:cNvPr id="91" name="n_4mainValue【図書館】&#10;有形固定資産減価償却率"/>
        <xdr:cNvSpPr txBox="1"/>
      </xdr:nvSpPr>
      <xdr:spPr>
        <a:xfrm>
          <a:off x="927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22"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3" name="フローチャート: 判断 122"/>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24" name="フローチャート: 判断 123"/>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14515</xdr:rowOff>
    </xdr:from>
    <xdr:to>
      <xdr:col>46</xdr:col>
      <xdr:colOff>38100</xdr:colOff>
      <xdr:row>40</xdr:row>
      <xdr:rowOff>116115</xdr:rowOff>
    </xdr:to>
    <xdr:sp macro="" textlink="">
      <xdr:nvSpPr>
        <xdr:cNvPr id="125" name="フローチャート: 判断 124"/>
        <xdr:cNvSpPr/>
      </xdr:nvSpPr>
      <xdr:spPr>
        <a:xfrm>
          <a:off x="8699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153307</xdr:rowOff>
    </xdr:from>
    <xdr:to>
      <xdr:col>41</xdr:col>
      <xdr:colOff>101600</xdr:colOff>
      <xdr:row>40</xdr:row>
      <xdr:rowOff>83457</xdr:rowOff>
    </xdr:to>
    <xdr:sp macro="" textlink="">
      <xdr:nvSpPr>
        <xdr:cNvPr id="126" name="フローチャート: 判断 125"/>
        <xdr:cNvSpPr/>
      </xdr:nvSpPr>
      <xdr:spPr>
        <a:xfrm>
          <a:off x="7810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7" name="フローチャート: 判断 126"/>
        <xdr:cNvSpPr/>
      </xdr:nvSpPr>
      <xdr:spPr>
        <a:xfrm>
          <a:off x="6921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33" name="楕円 132"/>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34"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35" name="楕円 134"/>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36" name="直線コネクタ 135"/>
        <xdr:cNvCxnSpPr/>
      </xdr:nvCxnSpPr>
      <xdr:spPr>
        <a:xfrm flipV="1">
          <a:off x="9639300" y="672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37" name="楕円 136"/>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51707</xdr:rowOff>
    </xdr:from>
    <xdr:to>
      <xdr:col>50</xdr:col>
      <xdr:colOff>114300</xdr:colOff>
      <xdr:row>39</xdr:row>
      <xdr:rowOff>51707</xdr:rowOff>
    </xdr:to>
    <xdr:cxnSp macro="">
      <xdr:nvCxnSpPr>
        <xdr:cNvPr id="138" name="直線コネクタ 137"/>
        <xdr:cNvCxnSpPr/>
      </xdr:nvCxnSpPr>
      <xdr:spPr>
        <a:xfrm>
          <a:off x="8750300" y="673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11793</xdr:rowOff>
    </xdr:from>
    <xdr:to>
      <xdr:col>41</xdr:col>
      <xdr:colOff>101600</xdr:colOff>
      <xdr:row>39</xdr:row>
      <xdr:rowOff>113393</xdr:rowOff>
    </xdr:to>
    <xdr:sp macro="" textlink="">
      <xdr:nvSpPr>
        <xdr:cNvPr id="139" name="楕円 138"/>
        <xdr:cNvSpPr/>
      </xdr:nvSpPr>
      <xdr:spPr>
        <a:xfrm>
          <a:off x="7810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51707</xdr:rowOff>
    </xdr:from>
    <xdr:to>
      <xdr:col>45</xdr:col>
      <xdr:colOff>177800</xdr:colOff>
      <xdr:row>39</xdr:row>
      <xdr:rowOff>62593</xdr:rowOff>
    </xdr:to>
    <xdr:cxnSp macro="">
      <xdr:nvCxnSpPr>
        <xdr:cNvPr id="140" name="直線コネクタ 139"/>
        <xdr:cNvCxnSpPr/>
      </xdr:nvCxnSpPr>
      <xdr:spPr>
        <a:xfrm flipV="1">
          <a:off x="7861300" y="673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41" name="楕円 140"/>
        <xdr:cNvSpPr/>
      </xdr:nvSpPr>
      <xdr:spPr>
        <a:xfrm>
          <a:off x="6921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62593</xdr:rowOff>
    </xdr:from>
    <xdr:to>
      <xdr:col>41</xdr:col>
      <xdr:colOff>50800</xdr:colOff>
      <xdr:row>39</xdr:row>
      <xdr:rowOff>62593</xdr:rowOff>
    </xdr:to>
    <xdr:cxnSp macro="">
      <xdr:nvCxnSpPr>
        <xdr:cNvPr id="142" name="直線コネクタ 141"/>
        <xdr:cNvCxnSpPr/>
      </xdr:nvCxnSpPr>
      <xdr:spPr>
        <a:xfrm>
          <a:off x="6972300" y="674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85470</xdr:rowOff>
    </xdr:from>
    <xdr:ext cx="469744" cy="259045"/>
    <xdr:sp macro="" textlink="">
      <xdr:nvSpPr>
        <xdr:cNvPr id="143" name="n_1aveValue【図書館】&#10;一人当たり面積"/>
        <xdr:cNvSpPr txBox="1"/>
      </xdr:nvSpPr>
      <xdr:spPr>
        <a:xfrm>
          <a:off x="93917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107242</xdr:rowOff>
    </xdr:from>
    <xdr:ext cx="469744" cy="259045"/>
    <xdr:sp macro="" textlink="">
      <xdr:nvSpPr>
        <xdr:cNvPr id="144" name="n_2aveValue【図書館】&#10;一人当たり面積"/>
        <xdr:cNvSpPr txBox="1"/>
      </xdr:nvSpPr>
      <xdr:spPr>
        <a:xfrm>
          <a:off x="85154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74584</xdr:rowOff>
    </xdr:from>
    <xdr:ext cx="469744" cy="259045"/>
    <xdr:sp macro="" textlink="">
      <xdr:nvSpPr>
        <xdr:cNvPr id="145" name="n_3aveValue【図書館】&#10;一人当たり面積"/>
        <xdr:cNvSpPr txBox="1"/>
      </xdr:nvSpPr>
      <xdr:spPr>
        <a:xfrm>
          <a:off x="76264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85470</xdr:rowOff>
    </xdr:from>
    <xdr:ext cx="469744" cy="259045"/>
    <xdr:sp macro="" textlink="">
      <xdr:nvSpPr>
        <xdr:cNvPr id="146" name="n_4aveValue【図書館】&#10;一人当たり面積"/>
        <xdr:cNvSpPr txBox="1"/>
      </xdr:nvSpPr>
      <xdr:spPr>
        <a:xfrm>
          <a:off x="6737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119034</xdr:rowOff>
    </xdr:from>
    <xdr:ext cx="469744" cy="259045"/>
    <xdr:sp macro="" textlink="">
      <xdr:nvSpPr>
        <xdr:cNvPr id="147" name="n_1mainValue【図書館】&#10;一人当たり面積"/>
        <xdr:cNvSpPr txBox="1"/>
      </xdr:nvSpPr>
      <xdr:spPr>
        <a:xfrm>
          <a:off x="9391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119034</xdr:rowOff>
    </xdr:from>
    <xdr:ext cx="469744" cy="259045"/>
    <xdr:sp macro="" textlink="">
      <xdr:nvSpPr>
        <xdr:cNvPr id="148" name="n_2mainValue【図書館】&#10;一人当たり面積"/>
        <xdr:cNvSpPr txBox="1"/>
      </xdr:nvSpPr>
      <xdr:spPr>
        <a:xfrm>
          <a:off x="8515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129920</xdr:rowOff>
    </xdr:from>
    <xdr:ext cx="469744" cy="259045"/>
    <xdr:sp macro="" textlink="">
      <xdr:nvSpPr>
        <xdr:cNvPr id="149" name="n_3mainValue【図書館】&#10;一人当たり面積"/>
        <xdr:cNvSpPr txBox="1"/>
      </xdr:nvSpPr>
      <xdr:spPr>
        <a:xfrm>
          <a:off x="7626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50" name="n_4mainValue【図書館】&#10;一人当たり面積"/>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5715</xdr:rowOff>
    </xdr:to>
    <xdr:cxnSp macro="">
      <xdr:nvCxnSpPr>
        <xdr:cNvPr id="175" name="直線コネクタ 174"/>
        <xdr:cNvCxnSpPr/>
      </xdr:nvCxnSpPr>
      <xdr:spPr>
        <a:xfrm flipV="1">
          <a:off x="4634865" y="9565005"/>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76" name="【体育館・プール】&#10;有形固定資産減価償却率最小値テキスト"/>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77" name="直線コネクタ 176"/>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81932</xdr:rowOff>
    </xdr:from>
    <xdr:ext cx="405111" cy="259045"/>
    <xdr:sp macro="" textlink="">
      <xdr:nvSpPr>
        <xdr:cNvPr id="178" name="【体育館・プール】&#10;有形固定資産減価償却率最大値テキスト"/>
        <xdr:cNvSpPr txBox="1"/>
      </xdr:nvSpPr>
      <xdr:spPr>
        <a:xfrm>
          <a:off x="467360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9" name="直線コネクタ 178"/>
        <xdr:cNvCxnSpPr/>
      </xdr:nvCxnSpPr>
      <xdr:spPr>
        <a:xfrm>
          <a:off x="4546600" y="956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80" name="【体育館・プール】&#10;有形固定資産減価償却率平均値テキスト"/>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81" name="フローチャート: 判断 180"/>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166370</xdr:rowOff>
    </xdr:from>
    <xdr:to>
      <xdr:col>20</xdr:col>
      <xdr:colOff>38100</xdr:colOff>
      <xdr:row>60</xdr:row>
      <xdr:rowOff>96520</xdr:rowOff>
    </xdr:to>
    <xdr:sp macro="" textlink="">
      <xdr:nvSpPr>
        <xdr:cNvPr id="182" name="フローチャート: 判断 181"/>
        <xdr:cNvSpPr/>
      </xdr:nvSpPr>
      <xdr:spPr>
        <a:xfrm>
          <a:off x="3746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83" name="フローチャート: 判断 182"/>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116840</xdr:rowOff>
    </xdr:from>
    <xdr:to>
      <xdr:col>6</xdr:col>
      <xdr:colOff>38100</xdr:colOff>
      <xdr:row>60</xdr:row>
      <xdr:rowOff>46990</xdr:rowOff>
    </xdr:to>
    <xdr:sp macro="" textlink="">
      <xdr:nvSpPr>
        <xdr:cNvPr id="185" name="フローチャート: 判断 184"/>
        <xdr:cNvSpPr/>
      </xdr:nvSpPr>
      <xdr:spPr>
        <a:xfrm>
          <a:off x="1079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91" name="楕円 190"/>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2" name="【体育館・プール】&#10;有形固定資産減価償却率該当値テキスト"/>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15875</xdr:rowOff>
    </xdr:from>
    <xdr:to>
      <xdr:col>20</xdr:col>
      <xdr:colOff>38100</xdr:colOff>
      <xdr:row>62</xdr:row>
      <xdr:rowOff>117475</xdr:rowOff>
    </xdr:to>
    <xdr:sp macro="" textlink="">
      <xdr:nvSpPr>
        <xdr:cNvPr id="193" name="楕円 192"/>
        <xdr:cNvSpPr/>
      </xdr:nvSpPr>
      <xdr:spPr>
        <a:xfrm>
          <a:off x="3746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66675</xdr:rowOff>
    </xdr:from>
    <xdr:to>
      <xdr:col>24</xdr:col>
      <xdr:colOff>63500</xdr:colOff>
      <xdr:row>62</xdr:row>
      <xdr:rowOff>114300</xdr:rowOff>
    </xdr:to>
    <xdr:cxnSp macro="">
      <xdr:nvCxnSpPr>
        <xdr:cNvPr id="194" name="直線コネクタ 193"/>
        <xdr:cNvCxnSpPr/>
      </xdr:nvCxnSpPr>
      <xdr:spPr>
        <a:xfrm>
          <a:off x="3797300" y="106965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156845</xdr:rowOff>
    </xdr:from>
    <xdr:to>
      <xdr:col>15</xdr:col>
      <xdr:colOff>101600</xdr:colOff>
      <xdr:row>62</xdr:row>
      <xdr:rowOff>86995</xdr:rowOff>
    </xdr:to>
    <xdr:sp macro="" textlink="">
      <xdr:nvSpPr>
        <xdr:cNvPr id="195" name="楕円 194"/>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36195</xdr:rowOff>
    </xdr:from>
    <xdr:to>
      <xdr:col>19</xdr:col>
      <xdr:colOff>177800</xdr:colOff>
      <xdr:row>62</xdr:row>
      <xdr:rowOff>66675</xdr:rowOff>
    </xdr:to>
    <xdr:cxnSp macro="">
      <xdr:nvCxnSpPr>
        <xdr:cNvPr id="196" name="直線コネクタ 195"/>
        <xdr:cNvCxnSpPr/>
      </xdr:nvCxnSpPr>
      <xdr:spPr>
        <a:xfrm>
          <a:off x="2908300" y="10666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7" name="楕円 196"/>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36195</xdr:rowOff>
    </xdr:to>
    <xdr:cxnSp macro="">
      <xdr:nvCxnSpPr>
        <xdr:cNvPr id="198" name="直線コネクタ 197"/>
        <xdr:cNvCxnSpPr/>
      </xdr:nvCxnSpPr>
      <xdr:spPr>
        <a:xfrm>
          <a:off x="2019300" y="106127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9" name="楕円 198"/>
        <xdr:cNvSpPr/>
      </xdr:nvSpPr>
      <xdr:spPr>
        <a:xfrm>
          <a:off x="1079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154305</xdr:rowOff>
    </xdr:from>
    <xdr:to>
      <xdr:col>10</xdr:col>
      <xdr:colOff>114300</xdr:colOff>
      <xdr:row>62</xdr:row>
      <xdr:rowOff>1905</xdr:rowOff>
    </xdr:to>
    <xdr:cxnSp macro="">
      <xdr:nvCxnSpPr>
        <xdr:cNvPr id="200" name="直線コネクタ 199"/>
        <xdr:cNvCxnSpPr/>
      </xdr:nvCxnSpPr>
      <xdr:spPr>
        <a:xfrm flipV="1">
          <a:off x="1130300" y="106127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113047</xdr:rowOff>
    </xdr:from>
    <xdr:ext cx="405111" cy="259045"/>
    <xdr:sp macro="" textlink="">
      <xdr:nvSpPr>
        <xdr:cNvPr id="201" name="n_1aveValue【体育館・プー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2" name="n_2aveValue【体育館・プール】&#10;有形固定資産減価償却率"/>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63517</xdr:rowOff>
    </xdr:from>
    <xdr:ext cx="405111" cy="259045"/>
    <xdr:sp macro="" textlink="">
      <xdr:nvSpPr>
        <xdr:cNvPr id="204" name="n_4aveValue【体育館・プール】&#10;有形固定資産減価償却率"/>
        <xdr:cNvSpPr txBox="1"/>
      </xdr:nvSpPr>
      <xdr:spPr>
        <a:xfrm>
          <a:off x="927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108602</xdr:rowOff>
    </xdr:from>
    <xdr:ext cx="405111" cy="259045"/>
    <xdr:sp macro="" textlink="">
      <xdr:nvSpPr>
        <xdr:cNvPr id="205" name="n_1mainValue【体育館・プール】&#10;有形固定資産減価償却率"/>
        <xdr:cNvSpPr txBox="1"/>
      </xdr:nvSpPr>
      <xdr:spPr>
        <a:xfrm>
          <a:off x="35820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78122</xdr:rowOff>
    </xdr:from>
    <xdr:ext cx="405111" cy="259045"/>
    <xdr:sp macro="" textlink="">
      <xdr:nvSpPr>
        <xdr:cNvPr id="206" name="n_2mainValue【体育館・プール】&#10;有形固定資産減価償却率"/>
        <xdr:cNvSpPr txBox="1"/>
      </xdr:nvSpPr>
      <xdr:spPr>
        <a:xfrm>
          <a:off x="2705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7" name="n_3mainValue【体育館・プール】&#10;有形固定資産減価償却率"/>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8" name="n_4mainValue【体育館・プール】&#10;有形固定資産減価償却率"/>
        <xdr:cNvSpPr txBox="1"/>
      </xdr:nvSpPr>
      <xdr:spPr>
        <a:xfrm>
          <a:off x="927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125730</xdr:rowOff>
    </xdr:to>
    <xdr:cxnSp macro="">
      <xdr:nvCxnSpPr>
        <xdr:cNvPr id="232" name="直線コネクタ 231"/>
        <xdr:cNvCxnSpPr/>
      </xdr:nvCxnSpPr>
      <xdr:spPr>
        <a:xfrm flipV="1">
          <a:off x="10476865" y="976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5"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6" name="直線コネクタ 235"/>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7" name="【体育館・プール】&#10;一人当たり面積平均値テキスト"/>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8" name="フローチャート: 判断 237"/>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90170</xdr:rowOff>
    </xdr:from>
    <xdr:to>
      <xdr:col>50</xdr:col>
      <xdr:colOff>165100</xdr:colOff>
      <xdr:row>62</xdr:row>
      <xdr:rowOff>20320</xdr:rowOff>
    </xdr:to>
    <xdr:sp macro="" textlink="">
      <xdr:nvSpPr>
        <xdr:cNvPr id="239" name="フローチャート: 判断 238"/>
        <xdr:cNvSpPr/>
      </xdr:nvSpPr>
      <xdr:spPr>
        <a:xfrm>
          <a:off x="9588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40" name="フローチャート: 判断 239"/>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41" name="フローチャート: 判断 240"/>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74930</xdr:rowOff>
    </xdr:from>
    <xdr:to>
      <xdr:col>36</xdr:col>
      <xdr:colOff>165100</xdr:colOff>
      <xdr:row>62</xdr:row>
      <xdr:rowOff>5080</xdr:rowOff>
    </xdr:to>
    <xdr:sp macro="" textlink="">
      <xdr:nvSpPr>
        <xdr:cNvPr id="242" name="フローチャート: 判断 241"/>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90170</xdr:rowOff>
    </xdr:from>
    <xdr:to>
      <xdr:col>55</xdr:col>
      <xdr:colOff>50800</xdr:colOff>
      <xdr:row>63</xdr:row>
      <xdr:rowOff>20320</xdr:rowOff>
    </xdr:to>
    <xdr:sp macro="" textlink="">
      <xdr:nvSpPr>
        <xdr:cNvPr id="248" name="楕円 247"/>
        <xdr:cNvSpPr/>
      </xdr:nvSpPr>
      <xdr:spPr>
        <a:xfrm>
          <a:off x="104267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68597</xdr:rowOff>
    </xdr:from>
    <xdr:ext cx="469744" cy="259045"/>
    <xdr:sp macro="" textlink="">
      <xdr:nvSpPr>
        <xdr:cNvPr id="249" name="【体育館・プール】&#10;一人当たり面積該当値テキスト"/>
        <xdr:cNvSpPr txBox="1"/>
      </xdr:nvSpPr>
      <xdr:spPr>
        <a:xfrm>
          <a:off x="1051560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50" name="楕円 249"/>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140970</xdr:rowOff>
    </xdr:from>
    <xdr:to>
      <xdr:col>55</xdr:col>
      <xdr:colOff>0</xdr:colOff>
      <xdr:row>62</xdr:row>
      <xdr:rowOff>144780</xdr:rowOff>
    </xdr:to>
    <xdr:cxnSp macro="">
      <xdr:nvCxnSpPr>
        <xdr:cNvPr id="251" name="直線コネクタ 250"/>
        <xdr:cNvCxnSpPr/>
      </xdr:nvCxnSpPr>
      <xdr:spPr>
        <a:xfrm flipV="1">
          <a:off x="9639300" y="107708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2" name="楕円 251"/>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144780</xdr:rowOff>
    </xdr:to>
    <xdr:cxnSp macro="">
      <xdr:nvCxnSpPr>
        <xdr:cNvPr id="253" name="直線コネクタ 252"/>
        <xdr:cNvCxnSpPr/>
      </xdr:nvCxnSpPr>
      <xdr:spPr>
        <a:xfrm>
          <a:off x="8750300" y="10763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86360</xdr:rowOff>
    </xdr:from>
    <xdr:to>
      <xdr:col>41</xdr:col>
      <xdr:colOff>101600</xdr:colOff>
      <xdr:row>63</xdr:row>
      <xdr:rowOff>16510</xdr:rowOff>
    </xdr:to>
    <xdr:sp macro="" textlink="">
      <xdr:nvSpPr>
        <xdr:cNvPr id="254" name="楕円 253"/>
        <xdr:cNvSpPr/>
      </xdr:nvSpPr>
      <xdr:spPr>
        <a:xfrm>
          <a:off x="7810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137160</xdr:rowOff>
    </xdr:to>
    <xdr:cxnSp macro="">
      <xdr:nvCxnSpPr>
        <xdr:cNvPr id="255" name="直線コネクタ 254"/>
        <xdr:cNvCxnSpPr/>
      </xdr:nvCxnSpPr>
      <xdr:spPr>
        <a:xfrm flipV="1">
          <a:off x="7861300" y="10763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90170</xdr:rowOff>
    </xdr:from>
    <xdr:to>
      <xdr:col>36</xdr:col>
      <xdr:colOff>165100</xdr:colOff>
      <xdr:row>63</xdr:row>
      <xdr:rowOff>20320</xdr:rowOff>
    </xdr:to>
    <xdr:sp macro="" textlink="">
      <xdr:nvSpPr>
        <xdr:cNvPr id="256" name="楕円 255"/>
        <xdr:cNvSpPr/>
      </xdr:nvSpPr>
      <xdr:spPr>
        <a:xfrm>
          <a:off x="6921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140970</xdr:rowOff>
    </xdr:to>
    <xdr:cxnSp macro="">
      <xdr:nvCxnSpPr>
        <xdr:cNvPr id="257" name="直線コネクタ 256"/>
        <xdr:cNvCxnSpPr/>
      </xdr:nvCxnSpPr>
      <xdr:spPr>
        <a:xfrm flipV="1">
          <a:off x="6972300" y="107670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36847</xdr:rowOff>
    </xdr:from>
    <xdr:ext cx="469744" cy="259045"/>
    <xdr:sp macro="" textlink="">
      <xdr:nvSpPr>
        <xdr:cNvPr id="258" name="n_1aveValue【体育館・プール】&#10;一人当たり面積"/>
        <xdr:cNvSpPr txBox="1"/>
      </xdr:nvSpPr>
      <xdr:spPr>
        <a:xfrm>
          <a:off x="93917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9"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60"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21607</xdr:rowOff>
    </xdr:from>
    <xdr:ext cx="469744" cy="259045"/>
    <xdr:sp macro="" textlink="">
      <xdr:nvSpPr>
        <xdr:cNvPr id="261" name="n_4aveValue【体育館・プール】&#10;一人当たり面積"/>
        <xdr:cNvSpPr txBox="1"/>
      </xdr:nvSpPr>
      <xdr:spPr>
        <a:xfrm>
          <a:off x="6737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62" name="n_1mainValue【体育館・プール】&#10;一人当たり面積"/>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3" name="n_2mainValue【体育館・プール】&#10;一人当たり面積"/>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7637</xdr:rowOff>
    </xdr:from>
    <xdr:ext cx="469744" cy="259045"/>
    <xdr:sp macro="" textlink="">
      <xdr:nvSpPr>
        <xdr:cNvPr id="264" name="n_3mainValue【体育館・プール】&#10;一人当たり面積"/>
        <xdr:cNvSpPr txBox="1"/>
      </xdr:nvSpPr>
      <xdr:spPr>
        <a:xfrm>
          <a:off x="7626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11447</xdr:rowOff>
    </xdr:from>
    <xdr:ext cx="469744" cy="259045"/>
    <xdr:sp macro="" textlink="">
      <xdr:nvSpPr>
        <xdr:cNvPr id="265" name="n_4mainValue【体育館・プール】&#10;一人当たり面積"/>
        <xdr:cNvSpPr txBox="1"/>
      </xdr:nvSpPr>
      <xdr:spPr>
        <a:xfrm>
          <a:off x="6737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17526</xdr:rowOff>
    </xdr:from>
    <xdr:to>
      <xdr:col>24</xdr:col>
      <xdr:colOff>62865</xdr:colOff>
      <xdr:row>86</xdr:row>
      <xdr:rowOff>38100</xdr:rowOff>
    </xdr:to>
    <xdr:cxnSp macro="">
      <xdr:nvCxnSpPr>
        <xdr:cNvPr id="288" name="直線コネクタ 287"/>
        <xdr:cNvCxnSpPr/>
      </xdr:nvCxnSpPr>
      <xdr:spPr>
        <a:xfrm flipV="1">
          <a:off x="4634865" y="133906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90" name="直線コネクタ 2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135653</xdr:rowOff>
    </xdr:from>
    <xdr:ext cx="405111" cy="259045"/>
    <xdr:sp macro="" textlink="">
      <xdr:nvSpPr>
        <xdr:cNvPr id="291" name="【福祉施設】&#10;有形固定資産減価償却率最大値テキスト"/>
        <xdr:cNvSpPr txBox="1"/>
      </xdr:nvSpPr>
      <xdr:spPr>
        <a:xfrm>
          <a:off x="46736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17526</xdr:rowOff>
    </xdr:from>
    <xdr:to>
      <xdr:col>24</xdr:col>
      <xdr:colOff>152400</xdr:colOff>
      <xdr:row>78</xdr:row>
      <xdr:rowOff>17526</xdr:rowOff>
    </xdr:to>
    <xdr:cxnSp macro="">
      <xdr:nvCxnSpPr>
        <xdr:cNvPr id="292" name="直線コネクタ 291"/>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75455</xdr:rowOff>
    </xdr:from>
    <xdr:ext cx="405111" cy="259045"/>
    <xdr:sp macro="" textlink="">
      <xdr:nvSpPr>
        <xdr:cNvPr id="293" name="【福祉施設】&#10;有形固定資産減価償却率平均値テキスト"/>
        <xdr:cNvSpPr txBox="1"/>
      </xdr:nvSpPr>
      <xdr:spPr>
        <a:xfrm>
          <a:off x="4673600" y="1379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294" name="フローチャート: 判断 293"/>
        <xdr:cNvSpPr/>
      </xdr:nvSpPr>
      <xdr:spPr>
        <a:xfrm>
          <a:off x="45847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65024</xdr:rowOff>
    </xdr:from>
    <xdr:to>
      <xdr:col>20</xdr:col>
      <xdr:colOff>38100</xdr:colOff>
      <xdr:row>80</xdr:row>
      <xdr:rowOff>166624</xdr:rowOff>
    </xdr:to>
    <xdr:sp macro="" textlink="">
      <xdr:nvSpPr>
        <xdr:cNvPr id="295" name="フローチャート: 判断 294"/>
        <xdr:cNvSpPr/>
      </xdr:nvSpPr>
      <xdr:spPr>
        <a:xfrm>
          <a:off x="37465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46737</xdr:rowOff>
    </xdr:from>
    <xdr:to>
      <xdr:col>15</xdr:col>
      <xdr:colOff>101600</xdr:colOff>
      <xdr:row>80</xdr:row>
      <xdr:rowOff>148337</xdr:rowOff>
    </xdr:to>
    <xdr:sp macro="" textlink="">
      <xdr:nvSpPr>
        <xdr:cNvPr id="296" name="フローチャート: 判断 295"/>
        <xdr:cNvSpPr/>
      </xdr:nvSpPr>
      <xdr:spPr>
        <a:xfrm>
          <a:off x="2857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97" name="フローチャート: 判断 296"/>
        <xdr:cNvSpPr/>
      </xdr:nvSpPr>
      <xdr:spPr>
        <a:xfrm>
          <a:off x="1968500" y="1375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19304</xdr:rowOff>
    </xdr:from>
    <xdr:to>
      <xdr:col>6</xdr:col>
      <xdr:colOff>38100</xdr:colOff>
      <xdr:row>80</xdr:row>
      <xdr:rowOff>120904</xdr:rowOff>
    </xdr:to>
    <xdr:sp macro="" textlink="">
      <xdr:nvSpPr>
        <xdr:cNvPr id="298" name="フローチャート: 判断 297"/>
        <xdr:cNvSpPr/>
      </xdr:nvSpPr>
      <xdr:spPr>
        <a:xfrm>
          <a:off x="1079500" y="1373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304" name="楕円 303"/>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305" name="【福祉施設】&#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306" name="楕円 305"/>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74676</xdr:rowOff>
    </xdr:from>
    <xdr:to>
      <xdr:col>24</xdr:col>
      <xdr:colOff>63500</xdr:colOff>
      <xdr:row>80</xdr:row>
      <xdr:rowOff>99822</xdr:rowOff>
    </xdr:to>
    <xdr:cxnSp macro="">
      <xdr:nvCxnSpPr>
        <xdr:cNvPr id="307" name="直線コネクタ 306"/>
        <xdr:cNvCxnSpPr/>
      </xdr:nvCxnSpPr>
      <xdr:spPr>
        <a:xfrm>
          <a:off x="3797300" y="1379067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117602</xdr:rowOff>
    </xdr:from>
    <xdr:to>
      <xdr:col>15</xdr:col>
      <xdr:colOff>101600</xdr:colOff>
      <xdr:row>80</xdr:row>
      <xdr:rowOff>47752</xdr:rowOff>
    </xdr:to>
    <xdr:sp macro="" textlink="">
      <xdr:nvSpPr>
        <xdr:cNvPr id="308" name="楕円 307"/>
        <xdr:cNvSpPr/>
      </xdr:nvSpPr>
      <xdr:spPr>
        <a:xfrm>
          <a:off x="2857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168402</xdr:rowOff>
    </xdr:from>
    <xdr:to>
      <xdr:col>19</xdr:col>
      <xdr:colOff>177800</xdr:colOff>
      <xdr:row>80</xdr:row>
      <xdr:rowOff>74676</xdr:rowOff>
    </xdr:to>
    <xdr:cxnSp macro="">
      <xdr:nvCxnSpPr>
        <xdr:cNvPr id="309" name="直線コネクタ 308"/>
        <xdr:cNvCxnSpPr/>
      </xdr:nvCxnSpPr>
      <xdr:spPr>
        <a:xfrm>
          <a:off x="2908300" y="137129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60452</xdr:rowOff>
    </xdr:from>
    <xdr:to>
      <xdr:col>10</xdr:col>
      <xdr:colOff>165100</xdr:colOff>
      <xdr:row>80</xdr:row>
      <xdr:rowOff>162052</xdr:rowOff>
    </xdr:to>
    <xdr:sp macro="" textlink="">
      <xdr:nvSpPr>
        <xdr:cNvPr id="310" name="楕円 309"/>
        <xdr:cNvSpPr/>
      </xdr:nvSpPr>
      <xdr:spPr>
        <a:xfrm>
          <a:off x="1968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168402</xdr:rowOff>
    </xdr:from>
    <xdr:to>
      <xdr:col>15</xdr:col>
      <xdr:colOff>50800</xdr:colOff>
      <xdr:row>80</xdr:row>
      <xdr:rowOff>111252</xdr:rowOff>
    </xdr:to>
    <xdr:cxnSp macro="">
      <xdr:nvCxnSpPr>
        <xdr:cNvPr id="311" name="直線コネクタ 310"/>
        <xdr:cNvCxnSpPr/>
      </xdr:nvCxnSpPr>
      <xdr:spPr>
        <a:xfrm flipV="1">
          <a:off x="2019300" y="137129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1015</xdr:rowOff>
    </xdr:from>
    <xdr:to>
      <xdr:col>6</xdr:col>
      <xdr:colOff>38100</xdr:colOff>
      <xdr:row>80</xdr:row>
      <xdr:rowOff>102615</xdr:rowOff>
    </xdr:to>
    <xdr:sp macro="" textlink="">
      <xdr:nvSpPr>
        <xdr:cNvPr id="312" name="楕円 311"/>
        <xdr:cNvSpPr/>
      </xdr:nvSpPr>
      <xdr:spPr>
        <a:xfrm>
          <a:off x="1079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51815</xdr:rowOff>
    </xdr:from>
    <xdr:to>
      <xdr:col>10</xdr:col>
      <xdr:colOff>114300</xdr:colOff>
      <xdr:row>80</xdr:row>
      <xdr:rowOff>111252</xdr:rowOff>
    </xdr:to>
    <xdr:cxnSp macro="">
      <xdr:nvCxnSpPr>
        <xdr:cNvPr id="313" name="直線コネクタ 312"/>
        <xdr:cNvCxnSpPr/>
      </xdr:nvCxnSpPr>
      <xdr:spPr>
        <a:xfrm>
          <a:off x="1130300" y="137678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157751</xdr:rowOff>
    </xdr:from>
    <xdr:ext cx="405111" cy="259045"/>
    <xdr:sp macro="" textlink="">
      <xdr:nvSpPr>
        <xdr:cNvPr id="314" name="n_1aveValue【福祉施設】&#10;有形固定資産減価償却率"/>
        <xdr:cNvSpPr txBox="1"/>
      </xdr:nvSpPr>
      <xdr:spPr>
        <a:xfrm>
          <a:off x="3582044" y="138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139464</xdr:rowOff>
    </xdr:from>
    <xdr:ext cx="405111" cy="259045"/>
    <xdr:sp macro="" textlink="">
      <xdr:nvSpPr>
        <xdr:cNvPr id="315" name="n_2aveValue【福祉施設】&#10;有形固定資産減価償却率"/>
        <xdr:cNvSpPr txBox="1"/>
      </xdr:nvSpPr>
      <xdr:spPr>
        <a:xfrm>
          <a:off x="2705744" y="138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316" name="n_3aveValue【福祉施設】&#10;有形固定資産減価償却率"/>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112031</xdr:rowOff>
    </xdr:from>
    <xdr:ext cx="405111" cy="259045"/>
    <xdr:sp macro="" textlink="">
      <xdr:nvSpPr>
        <xdr:cNvPr id="317" name="n_4aveValue【福祉施設】&#10;有形固定資産減価償却率"/>
        <xdr:cNvSpPr txBox="1"/>
      </xdr:nvSpPr>
      <xdr:spPr>
        <a:xfrm>
          <a:off x="927744" y="138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142003</xdr:rowOff>
    </xdr:from>
    <xdr:ext cx="405111" cy="259045"/>
    <xdr:sp macro="" textlink="">
      <xdr:nvSpPr>
        <xdr:cNvPr id="318" name="n_1main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64279</xdr:rowOff>
    </xdr:from>
    <xdr:ext cx="405111" cy="259045"/>
    <xdr:sp macro="" textlink="">
      <xdr:nvSpPr>
        <xdr:cNvPr id="319" name="n_2mainValue【福祉施設】&#10;有形固定資産減価償却率"/>
        <xdr:cNvSpPr txBox="1"/>
      </xdr:nvSpPr>
      <xdr:spPr>
        <a:xfrm>
          <a:off x="27057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153179</xdr:rowOff>
    </xdr:from>
    <xdr:ext cx="405111" cy="259045"/>
    <xdr:sp macro="" textlink="">
      <xdr:nvSpPr>
        <xdr:cNvPr id="320" name="n_3mainValue【福祉施設】&#10;有形固定資産減価償却率"/>
        <xdr:cNvSpPr txBox="1"/>
      </xdr:nvSpPr>
      <xdr:spPr>
        <a:xfrm>
          <a:off x="18167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119142</xdr:rowOff>
    </xdr:from>
    <xdr:ext cx="405111" cy="259045"/>
    <xdr:sp macro="" textlink="">
      <xdr:nvSpPr>
        <xdr:cNvPr id="321" name="n_4mainValue【福祉施設】&#10;有形固定資産減価償却率"/>
        <xdr:cNvSpPr txBox="1"/>
      </xdr:nvSpPr>
      <xdr:spPr>
        <a:xfrm>
          <a:off x="927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114300</xdr:rowOff>
    </xdr:to>
    <xdr:cxnSp macro="">
      <xdr:nvCxnSpPr>
        <xdr:cNvPr id="347" name="直線コネクタ 346"/>
        <xdr:cNvCxnSpPr/>
      </xdr:nvCxnSpPr>
      <xdr:spPr>
        <a:xfrm flipV="1">
          <a:off x="10476865" y="13476514"/>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118127</xdr:rowOff>
    </xdr:from>
    <xdr:ext cx="469744" cy="259045"/>
    <xdr:sp macro="" textlink="">
      <xdr:nvSpPr>
        <xdr:cNvPr id="348" name="【福祉施設】&#10;一人当たり面積最小値テキスト"/>
        <xdr:cNvSpPr txBox="1"/>
      </xdr:nvSpPr>
      <xdr:spPr>
        <a:xfrm>
          <a:off x="10515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114300</xdr:rowOff>
    </xdr:from>
    <xdr:to>
      <xdr:col>55</xdr:col>
      <xdr:colOff>88900</xdr:colOff>
      <xdr:row>86</xdr:row>
      <xdr:rowOff>114300</xdr:rowOff>
    </xdr:to>
    <xdr:cxnSp macro="">
      <xdr:nvCxnSpPr>
        <xdr:cNvPr id="349" name="直線コネクタ 348"/>
        <xdr:cNvCxnSpPr/>
      </xdr:nvCxnSpPr>
      <xdr:spPr>
        <a:xfrm>
          <a:off x="10388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50"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51" name="直線コネクタ 350"/>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55534</xdr:rowOff>
    </xdr:from>
    <xdr:ext cx="469744" cy="259045"/>
    <xdr:sp macro="" textlink="">
      <xdr:nvSpPr>
        <xdr:cNvPr id="352" name="【福祉施設】&#10;一人当たり面積平均値テキスト"/>
        <xdr:cNvSpPr txBox="1"/>
      </xdr:nvSpPr>
      <xdr:spPr>
        <a:xfrm>
          <a:off x="10515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3" name="フローチャート: 判断 352"/>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54" name="フローチャート: 判断 353"/>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55" name="フローチャート: 判断 354"/>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6" name="フローチャート: 判断 355"/>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55336</xdr:rowOff>
    </xdr:from>
    <xdr:to>
      <xdr:col>36</xdr:col>
      <xdr:colOff>165100</xdr:colOff>
      <xdr:row>83</xdr:row>
      <xdr:rowOff>156936</xdr:rowOff>
    </xdr:to>
    <xdr:sp macro="" textlink="">
      <xdr:nvSpPr>
        <xdr:cNvPr id="357" name="フローチャート: 判断 356"/>
        <xdr:cNvSpPr/>
      </xdr:nvSpPr>
      <xdr:spPr>
        <a:xfrm>
          <a:off x="6921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63" name="楕円 362"/>
        <xdr:cNvSpPr/>
      </xdr:nvSpPr>
      <xdr:spPr>
        <a:xfrm>
          <a:off x="10426700" y="14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64606</xdr:rowOff>
    </xdr:from>
    <xdr:ext cx="469744" cy="259045"/>
    <xdr:sp macro="" textlink="">
      <xdr:nvSpPr>
        <xdr:cNvPr id="364" name="【福祉施設】&#10;一人当たり面積該当値テキスト"/>
        <xdr:cNvSpPr txBox="1"/>
      </xdr:nvSpPr>
      <xdr:spPr>
        <a:xfrm>
          <a:off x="10515600"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52614</xdr:rowOff>
    </xdr:from>
    <xdr:to>
      <xdr:col>50</xdr:col>
      <xdr:colOff>165100</xdr:colOff>
      <xdr:row>82</xdr:row>
      <xdr:rowOff>154214</xdr:rowOff>
    </xdr:to>
    <xdr:sp macro="" textlink="">
      <xdr:nvSpPr>
        <xdr:cNvPr id="365" name="楕円 364"/>
        <xdr:cNvSpPr/>
      </xdr:nvSpPr>
      <xdr:spPr>
        <a:xfrm>
          <a:off x="958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92529</xdr:rowOff>
    </xdr:from>
    <xdr:to>
      <xdr:col>55</xdr:col>
      <xdr:colOff>0</xdr:colOff>
      <xdr:row>82</xdr:row>
      <xdr:rowOff>103414</xdr:rowOff>
    </xdr:to>
    <xdr:cxnSp macro="">
      <xdr:nvCxnSpPr>
        <xdr:cNvPr id="366" name="直線コネクタ 365"/>
        <xdr:cNvCxnSpPr/>
      </xdr:nvCxnSpPr>
      <xdr:spPr>
        <a:xfrm flipV="1">
          <a:off x="9639300" y="14151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126093</xdr:rowOff>
    </xdr:from>
    <xdr:to>
      <xdr:col>46</xdr:col>
      <xdr:colOff>38100</xdr:colOff>
      <xdr:row>82</xdr:row>
      <xdr:rowOff>56243</xdr:rowOff>
    </xdr:to>
    <xdr:sp macro="" textlink="">
      <xdr:nvSpPr>
        <xdr:cNvPr id="367" name="楕円 366"/>
        <xdr:cNvSpPr/>
      </xdr:nvSpPr>
      <xdr:spPr>
        <a:xfrm>
          <a:off x="8699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103414</xdr:rowOff>
    </xdr:to>
    <xdr:cxnSp macro="">
      <xdr:nvCxnSpPr>
        <xdr:cNvPr id="368" name="直線コネクタ 367"/>
        <xdr:cNvCxnSpPr/>
      </xdr:nvCxnSpPr>
      <xdr:spPr>
        <a:xfrm>
          <a:off x="8750300" y="140643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19957</xdr:rowOff>
    </xdr:from>
    <xdr:to>
      <xdr:col>41</xdr:col>
      <xdr:colOff>101600</xdr:colOff>
      <xdr:row>82</xdr:row>
      <xdr:rowOff>121557</xdr:rowOff>
    </xdr:to>
    <xdr:sp macro="" textlink="">
      <xdr:nvSpPr>
        <xdr:cNvPr id="369" name="楕円 368"/>
        <xdr:cNvSpPr/>
      </xdr:nvSpPr>
      <xdr:spPr>
        <a:xfrm>
          <a:off x="781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5443</xdr:rowOff>
    </xdr:from>
    <xdr:to>
      <xdr:col>45</xdr:col>
      <xdr:colOff>177800</xdr:colOff>
      <xdr:row>82</xdr:row>
      <xdr:rowOff>70757</xdr:rowOff>
    </xdr:to>
    <xdr:cxnSp macro="">
      <xdr:nvCxnSpPr>
        <xdr:cNvPr id="370" name="直線コネクタ 369"/>
        <xdr:cNvCxnSpPr/>
      </xdr:nvCxnSpPr>
      <xdr:spPr>
        <a:xfrm flipV="1">
          <a:off x="7861300" y="1406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30843</xdr:rowOff>
    </xdr:from>
    <xdr:to>
      <xdr:col>36</xdr:col>
      <xdr:colOff>165100</xdr:colOff>
      <xdr:row>82</xdr:row>
      <xdr:rowOff>132443</xdr:rowOff>
    </xdr:to>
    <xdr:sp macro="" textlink="">
      <xdr:nvSpPr>
        <xdr:cNvPr id="371" name="楕円 370"/>
        <xdr:cNvSpPr/>
      </xdr:nvSpPr>
      <xdr:spPr>
        <a:xfrm>
          <a:off x="6921500" y="1408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70757</xdr:rowOff>
    </xdr:from>
    <xdr:to>
      <xdr:col>41</xdr:col>
      <xdr:colOff>50800</xdr:colOff>
      <xdr:row>82</xdr:row>
      <xdr:rowOff>81643</xdr:rowOff>
    </xdr:to>
    <xdr:cxnSp macro="">
      <xdr:nvCxnSpPr>
        <xdr:cNvPr id="372" name="直線コネクタ 371"/>
        <xdr:cNvCxnSpPr/>
      </xdr:nvCxnSpPr>
      <xdr:spPr>
        <a:xfrm flipV="1">
          <a:off x="6972300" y="14129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73"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74" name="n_2aveValue【福祉施設】&#10;一人当たり面積"/>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5" name="n_3aveValue【福祉施設】&#10;一人当たり面積"/>
        <xdr:cNvSpPr txBox="1"/>
      </xdr:nvSpPr>
      <xdr:spPr>
        <a:xfrm>
          <a:off x="7626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148063</xdr:rowOff>
    </xdr:from>
    <xdr:ext cx="469744" cy="259045"/>
    <xdr:sp macro="" textlink="">
      <xdr:nvSpPr>
        <xdr:cNvPr id="376" name="n_4aveValue【福祉施設】&#10;一人当たり面積"/>
        <xdr:cNvSpPr txBox="1"/>
      </xdr:nvSpPr>
      <xdr:spPr>
        <a:xfrm>
          <a:off x="6737427"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170741</xdr:rowOff>
    </xdr:from>
    <xdr:ext cx="469744" cy="259045"/>
    <xdr:sp macro="" textlink="">
      <xdr:nvSpPr>
        <xdr:cNvPr id="377" name="n_1mainValue【福祉施設】&#10;一人当たり面積"/>
        <xdr:cNvSpPr txBox="1"/>
      </xdr:nvSpPr>
      <xdr:spPr>
        <a:xfrm>
          <a:off x="9391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72770</xdr:rowOff>
    </xdr:from>
    <xdr:ext cx="469744" cy="259045"/>
    <xdr:sp macro="" textlink="">
      <xdr:nvSpPr>
        <xdr:cNvPr id="378" name="n_2mainValue【福祉施設】&#10;一人当たり面積"/>
        <xdr:cNvSpPr txBox="1"/>
      </xdr:nvSpPr>
      <xdr:spPr>
        <a:xfrm>
          <a:off x="8515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138084</xdr:rowOff>
    </xdr:from>
    <xdr:ext cx="469744" cy="259045"/>
    <xdr:sp macro="" textlink="">
      <xdr:nvSpPr>
        <xdr:cNvPr id="379" name="n_3mainValue【福祉施設】&#10;一人当たり面積"/>
        <xdr:cNvSpPr txBox="1"/>
      </xdr:nvSpPr>
      <xdr:spPr>
        <a:xfrm>
          <a:off x="7626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148970</xdr:rowOff>
    </xdr:from>
    <xdr:ext cx="469744" cy="259045"/>
    <xdr:sp macro="" textlink="">
      <xdr:nvSpPr>
        <xdr:cNvPr id="380" name="n_4mainValue【福祉施設】&#10;一人当たり面積"/>
        <xdr:cNvSpPr txBox="1"/>
      </xdr:nvSpPr>
      <xdr:spPr>
        <a:xfrm>
          <a:off x="67374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97155</xdr:rowOff>
    </xdr:to>
    <xdr:cxnSp macro="">
      <xdr:nvCxnSpPr>
        <xdr:cNvPr id="405" name="直線コネクタ 404"/>
        <xdr:cNvCxnSpPr/>
      </xdr:nvCxnSpPr>
      <xdr:spPr>
        <a:xfrm flipV="1">
          <a:off x="4634865" y="171450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405111" cy="259045"/>
    <xdr:sp macro="" textlink="">
      <xdr:nvSpPr>
        <xdr:cNvPr id="406" name="【市民会館】&#10;有形固定資産減価償却率最小値テキスト"/>
        <xdr:cNvSpPr txBox="1"/>
      </xdr:nvSpPr>
      <xdr:spPr>
        <a:xfrm>
          <a:off x="4673600" y="186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407" name="直線コネクタ 406"/>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8" name="【市民会館】&#10;有形固定資産減価償却率最大値テキスト"/>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9" name="直線コネクタ 40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118763</xdr:rowOff>
    </xdr:from>
    <xdr:ext cx="405111" cy="259045"/>
    <xdr:sp macro="" textlink="">
      <xdr:nvSpPr>
        <xdr:cNvPr id="410" name="【市民会館】&#10;有形固定資産減価償却率平均値テキスト"/>
        <xdr:cNvSpPr txBox="1"/>
      </xdr:nvSpPr>
      <xdr:spPr>
        <a:xfrm>
          <a:off x="4673600" y="1760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95886</xdr:rowOff>
    </xdr:from>
    <xdr:to>
      <xdr:col>24</xdr:col>
      <xdr:colOff>114300</xdr:colOff>
      <xdr:row>104</xdr:row>
      <xdr:rowOff>26036</xdr:rowOff>
    </xdr:to>
    <xdr:sp macro="" textlink="">
      <xdr:nvSpPr>
        <xdr:cNvPr id="411" name="フローチャート: 判断 410"/>
        <xdr:cNvSpPr/>
      </xdr:nvSpPr>
      <xdr:spPr>
        <a:xfrm>
          <a:off x="45847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2" name="フローチャート: 判断 411"/>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65405</xdr:rowOff>
    </xdr:from>
    <xdr:to>
      <xdr:col>15</xdr:col>
      <xdr:colOff>101600</xdr:colOff>
      <xdr:row>103</xdr:row>
      <xdr:rowOff>167005</xdr:rowOff>
    </xdr:to>
    <xdr:sp macro="" textlink="">
      <xdr:nvSpPr>
        <xdr:cNvPr id="413" name="フローチャート: 判断 412"/>
        <xdr:cNvSpPr/>
      </xdr:nvSpPr>
      <xdr:spPr>
        <a:xfrm>
          <a:off x="2857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63500</xdr:rowOff>
    </xdr:from>
    <xdr:to>
      <xdr:col>10</xdr:col>
      <xdr:colOff>165100</xdr:colOff>
      <xdr:row>103</xdr:row>
      <xdr:rowOff>165100</xdr:rowOff>
    </xdr:to>
    <xdr:sp macro="" textlink="">
      <xdr:nvSpPr>
        <xdr:cNvPr id="414" name="フローチャート: 判断 413"/>
        <xdr:cNvSpPr/>
      </xdr:nvSpPr>
      <xdr:spPr>
        <a:xfrm>
          <a:off x="1968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42545</xdr:rowOff>
    </xdr:from>
    <xdr:to>
      <xdr:col>6</xdr:col>
      <xdr:colOff>38100</xdr:colOff>
      <xdr:row>103</xdr:row>
      <xdr:rowOff>144145</xdr:rowOff>
    </xdr:to>
    <xdr:sp macro="" textlink="">
      <xdr:nvSpPr>
        <xdr:cNvPr id="415" name="フローチャート: 判断 414"/>
        <xdr:cNvSpPr/>
      </xdr:nvSpPr>
      <xdr:spPr>
        <a:xfrm>
          <a:off x="1079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421" name="楕円 420"/>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422" name="【市民会館】&#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10161</xdr:rowOff>
    </xdr:from>
    <xdr:to>
      <xdr:col>20</xdr:col>
      <xdr:colOff>38100</xdr:colOff>
      <xdr:row>104</xdr:row>
      <xdr:rowOff>111761</xdr:rowOff>
    </xdr:to>
    <xdr:sp macro="" textlink="">
      <xdr:nvSpPr>
        <xdr:cNvPr id="423" name="楕円 422"/>
        <xdr:cNvSpPr/>
      </xdr:nvSpPr>
      <xdr:spPr>
        <a:xfrm>
          <a:off x="3746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60961</xdr:rowOff>
    </xdr:from>
    <xdr:to>
      <xdr:col>24</xdr:col>
      <xdr:colOff>63500</xdr:colOff>
      <xdr:row>104</xdr:row>
      <xdr:rowOff>99061</xdr:rowOff>
    </xdr:to>
    <xdr:cxnSp macro="">
      <xdr:nvCxnSpPr>
        <xdr:cNvPr id="424" name="直線コネクタ 423"/>
        <xdr:cNvCxnSpPr/>
      </xdr:nvCxnSpPr>
      <xdr:spPr>
        <a:xfrm>
          <a:off x="3797300" y="1789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25" name="楕円 424"/>
        <xdr:cNvSpPr/>
      </xdr:nvSpPr>
      <xdr:spPr>
        <a:xfrm>
          <a:off x="2857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60961</xdr:rowOff>
    </xdr:to>
    <xdr:cxnSp macro="">
      <xdr:nvCxnSpPr>
        <xdr:cNvPr id="426" name="直線コネクタ 425"/>
        <xdr:cNvCxnSpPr/>
      </xdr:nvCxnSpPr>
      <xdr:spPr>
        <a:xfrm>
          <a:off x="2908300" y="178441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7" name="楕円 426"/>
        <xdr:cNvSpPr/>
      </xdr:nvSpPr>
      <xdr:spPr>
        <a:xfrm>
          <a:off x="1968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13336</xdr:rowOff>
    </xdr:to>
    <xdr:cxnSp macro="">
      <xdr:nvCxnSpPr>
        <xdr:cNvPr id="428" name="直線コネクタ 427"/>
        <xdr:cNvCxnSpPr/>
      </xdr:nvCxnSpPr>
      <xdr:spPr>
        <a:xfrm>
          <a:off x="2019300" y="178079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107314</xdr:rowOff>
    </xdr:from>
    <xdr:to>
      <xdr:col>6</xdr:col>
      <xdr:colOff>38100</xdr:colOff>
      <xdr:row>104</xdr:row>
      <xdr:rowOff>37464</xdr:rowOff>
    </xdr:to>
    <xdr:sp macro="" textlink="">
      <xdr:nvSpPr>
        <xdr:cNvPr id="429" name="楕円 428"/>
        <xdr:cNvSpPr/>
      </xdr:nvSpPr>
      <xdr:spPr>
        <a:xfrm>
          <a:off x="107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148589</xdr:rowOff>
    </xdr:from>
    <xdr:to>
      <xdr:col>10</xdr:col>
      <xdr:colOff>114300</xdr:colOff>
      <xdr:row>103</xdr:row>
      <xdr:rowOff>158114</xdr:rowOff>
    </xdr:to>
    <xdr:cxnSp macro="">
      <xdr:nvCxnSpPr>
        <xdr:cNvPr id="430" name="直線コネクタ 429"/>
        <xdr:cNvCxnSpPr/>
      </xdr:nvCxnSpPr>
      <xdr:spPr>
        <a:xfrm flipV="1">
          <a:off x="1130300" y="17807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1" name="n_1aveValue【市民会館】&#10;有形固定資産減価償却率"/>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12082</xdr:rowOff>
    </xdr:from>
    <xdr:ext cx="405111" cy="259045"/>
    <xdr:sp macro="" textlink="">
      <xdr:nvSpPr>
        <xdr:cNvPr id="432" name="n_2aveValue【市民会館】&#10;有形固定資産減価償却率"/>
        <xdr:cNvSpPr txBox="1"/>
      </xdr:nvSpPr>
      <xdr:spPr>
        <a:xfrm>
          <a:off x="2705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10177</xdr:rowOff>
    </xdr:from>
    <xdr:ext cx="405111" cy="259045"/>
    <xdr:sp macro="" textlink="">
      <xdr:nvSpPr>
        <xdr:cNvPr id="433" name="n_3aveValue【市民会館】&#10;有形固定資産減価償却率"/>
        <xdr:cNvSpPr txBox="1"/>
      </xdr:nvSpPr>
      <xdr:spPr>
        <a:xfrm>
          <a:off x="1816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160672</xdr:rowOff>
    </xdr:from>
    <xdr:ext cx="405111" cy="259045"/>
    <xdr:sp macro="" textlink="">
      <xdr:nvSpPr>
        <xdr:cNvPr id="434" name="n_4aveValue【市民会館】&#10;有形固定資産減価償却率"/>
        <xdr:cNvSpPr txBox="1"/>
      </xdr:nvSpPr>
      <xdr:spPr>
        <a:xfrm>
          <a:off x="927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102888</xdr:rowOff>
    </xdr:from>
    <xdr:ext cx="405111" cy="259045"/>
    <xdr:sp macro="" textlink="">
      <xdr:nvSpPr>
        <xdr:cNvPr id="435" name="n_1main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55263</xdr:rowOff>
    </xdr:from>
    <xdr:ext cx="405111" cy="259045"/>
    <xdr:sp macro="" textlink="">
      <xdr:nvSpPr>
        <xdr:cNvPr id="436" name="n_2mainValue【市民会館】&#10;有形固定資産減価償却率"/>
        <xdr:cNvSpPr txBox="1"/>
      </xdr:nvSpPr>
      <xdr:spPr>
        <a:xfrm>
          <a:off x="2705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7" name="n_3mainValue【市民会館】&#10;有形固定資産減価償却率"/>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28591</xdr:rowOff>
    </xdr:from>
    <xdr:ext cx="405111" cy="259045"/>
    <xdr:sp macro="" textlink="">
      <xdr:nvSpPr>
        <xdr:cNvPr id="438" name="n_4mainValue【市民会館】&#10;有形固定資産減価償却率"/>
        <xdr:cNvSpPr txBox="1"/>
      </xdr:nvSpPr>
      <xdr:spPr>
        <a:xfrm>
          <a:off x="927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73913</xdr:rowOff>
    </xdr:from>
    <xdr:to>
      <xdr:col>54</xdr:col>
      <xdr:colOff>189865</xdr:colOff>
      <xdr:row>108</xdr:row>
      <xdr:rowOff>3048</xdr:rowOff>
    </xdr:to>
    <xdr:cxnSp macro="">
      <xdr:nvCxnSpPr>
        <xdr:cNvPr id="460" name="直線コネクタ 459"/>
        <xdr:cNvCxnSpPr/>
      </xdr:nvCxnSpPr>
      <xdr:spPr>
        <a:xfrm flipV="1">
          <a:off x="10476865" y="17390363"/>
          <a:ext cx="0" cy="112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1"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2" name="直線コネクタ 461"/>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20590</xdr:rowOff>
    </xdr:from>
    <xdr:ext cx="469744" cy="259045"/>
    <xdr:sp macro="" textlink="">
      <xdr:nvSpPr>
        <xdr:cNvPr id="463" name="【市民会館】&#10;一人当たり面積最大値テキスト"/>
        <xdr:cNvSpPr txBox="1"/>
      </xdr:nvSpPr>
      <xdr:spPr>
        <a:xfrm>
          <a:off x="10515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73913</xdr:rowOff>
    </xdr:from>
    <xdr:to>
      <xdr:col>55</xdr:col>
      <xdr:colOff>88900</xdr:colOff>
      <xdr:row>101</xdr:row>
      <xdr:rowOff>73913</xdr:rowOff>
    </xdr:to>
    <xdr:cxnSp macro="">
      <xdr:nvCxnSpPr>
        <xdr:cNvPr id="464" name="直線コネクタ 463"/>
        <xdr:cNvCxnSpPr/>
      </xdr:nvCxnSpPr>
      <xdr:spPr>
        <a:xfrm>
          <a:off x="10388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47262</xdr:rowOff>
    </xdr:from>
    <xdr:ext cx="469744" cy="259045"/>
    <xdr:sp macro="" textlink="">
      <xdr:nvSpPr>
        <xdr:cNvPr id="465" name="【市民会館】&#10;一人当たり面積平均値テキスト"/>
        <xdr:cNvSpPr txBox="1"/>
      </xdr:nvSpPr>
      <xdr:spPr>
        <a:xfrm>
          <a:off x="105156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68835</xdr:rowOff>
    </xdr:from>
    <xdr:to>
      <xdr:col>55</xdr:col>
      <xdr:colOff>50800</xdr:colOff>
      <xdr:row>105</xdr:row>
      <xdr:rowOff>170435</xdr:rowOff>
    </xdr:to>
    <xdr:sp macro="" textlink="">
      <xdr:nvSpPr>
        <xdr:cNvPr id="466" name="フローチャート: 判断 465"/>
        <xdr:cNvSpPr/>
      </xdr:nvSpPr>
      <xdr:spPr>
        <a:xfrm>
          <a:off x="10426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68835</xdr:rowOff>
    </xdr:from>
    <xdr:to>
      <xdr:col>50</xdr:col>
      <xdr:colOff>165100</xdr:colOff>
      <xdr:row>105</xdr:row>
      <xdr:rowOff>170435</xdr:rowOff>
    </xdr:to>
    <xdr:sp macro="" textlink="">
      <xdr:nvSpPr>
        <xdr:cNvPr id="467" name="フローチャート: 判断 466"/>
        <xdr:cNvSpPr/>
      </xdr:nvSpPr>
      <xdr:spPr>
        <a:xfrm>
          <a:off x="9588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68" name="フローチャート: 判断 467"/>
        <xdr:cNvSpPr/>
      </xdr:nvSpPr>
      <xdr:spPr>
        <a:xfrm>
          <a:off x="8699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69" name="フローチャート: 判断 468"/>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0" name="フローチャート: 判断 469"/>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76" name="楕円 475"/>
        <xdr:cNvSpPr/>
      </xdr:nvSpPr>
      <xdr:spPr>
        <a:xfrm>
          <a:off x="104267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23131</xdr:rowOff>
    </xdr:from>
    <xdr:ext cx="469744" cy="259045"/>
    <xdr:sp macro="" textlink="">
      <xdr:nvSpPr>
        <xdr:cNvPr id="477" name="【市民会館】&#10;一人当たり面積該当値テキスト"/>
        <xdr:cNvSpPr txBox="1"/>
      </xdr:nvSpPr>
      <xdr:spPr>
        <a:xfrm>
          <a:off x="10515600" y="1785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4826</xdr:rowOff>
    </xdr:from>
    <xdr:to>
      <xdr:col>50</xdr:col>
      <xdr:colOff>165100</xdr:colOff>
      <xdr:row>105</xdr:row>
      <xdr:rowOff>106426</xdr:rowOff>
    </xdr:to>
    <xdr:sp macro="" textlink="">
      <xdr:nvSpPr>
        <xdr:cNvPr id="478" name="楕円 477"/>
        <xdr:cNvSpPr/>
      </xdr:nvSpPr>
      <xdr:spPr>
        <a:xfrm>
          <a:off x="9588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51054</xdr:rowOff>
    </xdr:from>
    <xdr:to>
      <xdr:col>55</xdr:col>
      <xdr:colOff>0</xdr:colOff>
      <xdr:row>105</xdr:row>
      <xdr:rowOff>55626</xdr:rowOff>
    </xdr:to>
    <xdr:cxnSp macro="">
      <xdr:nvCxnSpPr>
        <xdr:cNvPr id="479" name="直線コネクタ 478"/>
        <xdr:cNvCxnSpPr/>
      </xdr:nvCxnSpPr>
      <xdr:spPr>
        <a:xfrm flipV="1">
          <a:off x="9639300" y="18053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xdr:rowOff>
    </xdr:from>
    <xdr:to>
      <xdr:col>46</xdr:col>
      <xdr:colOff>38100</xdr:colOff>
      <xdr:row>105</xdr:row>
      <xdr:rowOff>110998</xdr:rowOff>
    </xdr:to>
    <xdr:sp macro="" textlink="">
      <xdr:nvSpPr>
        <xdr:cNvPr id="480" name="楕円 479"/>
        <xdr:cNvSpPr/>
      </xdr:nvSpPr>
      <xdr:spPr>
        <a:xfrm>
          <a:off x="8699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55626</xdr:rowOff>
    </xdr:from>
    <xdr:to>
      <xdr:col>50</xdr:col>
      <xdr:colOff>114300</xdr:colOff>
      <xdr:row>105</xdr:row>
      <xdr:rowOff>60198</xdr:rowOff>
    </xdr:to>
    <xdr:cxnSp macro="">
      <xdr:nvCxnSpPr>
        <xdr:cNvPr id="481" name="直線コネクタ 480"/>
        <xdr:cNvCxnSpPr/>
      </xdr:nvCxnSpPr>
      <xdr:spPr>
        <a:xfrm flipV="1">
          <a:off x="8750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13970</xdr:rowOff>
    </xdr:from>
    <xdr:to>
      <xdr:col>41</xdr:col>
      <xdr:colOff>101600</xdr:colOff>
      <xdr:row>105</xdr:row>
      <xdr:rowOff>115570</xdr:rowOff>
    </xdr:to>
    <xdr:sp macro="" textlink="">
      <xdr:nvSpPr>
        <xdr:cNvPr id="482" name="楕円 481"/>
        <xdr:cNvSpPr/>
      </xdr:nvSpPr>
      <xdr:spPr>
        <a:xfrm>
          <a:off x="7810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60198</xdr:rowOff>
    </xdr:from>
    <xdr:to>
      <xdr:col>45</xdr:col>
      <xdr:colOff>177800</xdr:colOff>
      <xdr:row>105</xdr:row>
      <xdr:rowOff>64770</xdr:rowOff>
    </xdr:to>
    <xdr:cxnSp macro="">
      <xdr:nvCxnSpPr>
        <xdr:cNvPr id="483" name="直線コネクタ 482"/>
        <xdr:cNvCxnSpPr/>
      </xdr:nvCxnSpPr>
      <xdr:spPr>
        <a:xfrm flipV="1">
          <a:off x="7861300" y="18062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18542</xdr:rowOff>
    </xdr:from>
    <xdr:to>
      <xdr:col>36</xdr:col>
      <xdr:colOff>165100</xdr:colOff>
      <xdr:row>105</xdr:row>
      <xdr:rowOff>120142</xdr:rowOff>
    </xdr:to>
    <xdr:sp macro="" textlink="">
      <xdr:nvSpPr>
        <xdr:cNvPr id="484" name="楕円 483"/>
        <xdr:cNvSpPr/>
      </xdr:nvSpPr>
      <xdr:spPr>
        <a:xfrm>
          <a:off x="6921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64770</xdr:rowOff>
    </xdr:from>
    <xdr:to>
      <xdr:col>41</xdr:col>
      <xdr:colOff>50800</xdr:colOff>
      <xdr:row>105</xdr:row>
      <xdr:rowOff>69342</xdr:rowOff>
    </xdr:to>
    <xdr:cxnSp macro="">
      <xdr:nvCxnSpPr>
        <xdr:cNvPr id="485" name="直線コネクタ 484"/>
        <xdr:cNvCxnSpPr/>
      </xdr:nvCxnSpPr>
      <xdr:spPr>
        <a:xfrm flipV="1">
          <a:off x="6972300" y="1806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161562</xdr:rowOff>
    </xdr:from>
    <xdr:ext cx="469744" cy="259045"/>
    <xdr:sp macro="" textlink="">
      <xdr:nvSpPr>
        <xdr:cNvPr id="486" name="n_1aveValue【市民会館】&#10;一人当たり面積"/>
        <xdr:cNvSpPr txBox="1"/>
      </xdr:nvSpPr>
      <xdr:spPr>
        <a:xfrm>
          <a:off x="93917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87" name="n_2aveValue【市民会館】&#10;一人当たり面積"/>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134129</xdr:rowOff>
    </xdr:from>
    <xdr:ext cx="469744" cy="259045"/>
    <xdr:sp macro="" textlink="">
      <xdr:nvSpPr>
        <xdr:cNvPr id="488" name="n_3aveValue【市民会館】&#10;一人当たり面積"/>
        <xdr:cNvSpPr txBox="1"/>
      </xdr:nvSpPr>
      <xdr:spPr>
        <a:xfrm>
          <a:off x="7626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9"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122953</xdr:rowOff>
    </xdr:from>
    <xdr:ext cx="469744" cy="259045"/>
    <xdr:sp macro="" textlink="">
      <xdr:nvSpPr>
        <xdr:cNvPr id="490" name="n_1main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127525</xdr:rowOff>
    </xdr:from>
    <xdr:ext cx="469744" cy="259045"/>
    <xdr:sp macro="" textlink="">
      <xdr:nvSpPr>
        <xdr:cNvPr id="491" name="n_2mainValue【市民会館】&#10;一人当たり面積"/>
        <xdr:cNvSpPr txBox="1"/>
      </xdr:nvSpPr>
      <xdr:spPr>
        <a:xfrm>
          <a:off x="8515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92" name="n_3mainValue【市民会館】&#10;一人当たり面積"/>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136669</xdr:rowOff>
    </xdr:from>
    <xdr:ext cx="469744" cy="259045"/>
    <xdr:sp macro="" textlink="">
      <xdr:nvSpPr>
        <xdr:cNvPr id="493" name="n_4mainValue【市民会館】&#10;一人当たり面積"/>
        <xdr:cNvSpPr txBox="1"/>
      </xdr:nvSpPr>
      <xdr:spPr>
        <a:xfrm>
          <a:off x="6737427" y="177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42</xdr:row>
      <xdr:rowOff>90896</xdr:rowOff>
    </xdr:to>
    <xdr:cxnSp macro="">
      <xdr:nvCxnSpPr>
        <xdr:cNvPr id="519" name="直線コネクタ 518"/>
        <xdr:cNvCxnSpPr/>
      </xdr:nvCxnSpPr>
      <xdr:spPr>
        <a:xfrm flipV="1">
          <a:off x="16318864" y="5846717"/>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405111" cy="259045"/>
    <xdr:sp macro="" textlink="">
      <xdr:nvSpPr>
        <xdr:cNvPr id="520" name="【一般廃棄物処理施設】&#10;有形固定資産減価償却率最小値テキスト"/>
        <xdr:cNvSpPr txBox="1"/>
      </xdr:nvSpPr>
      <xdr:spPr>
        <a:xfrm>
          <a:off x="16357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521" name="直線コネクタ 520"/>
        <xdr:cNvCxnSpPr/>
      </xdr:nvCxnSpPr>
      <xdr:spPr>
        <a:xfrm>
          <a:off x="16230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22"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23" name="直線コネクタ 522"/>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165843</xdr:rowOff>
    </xdr:from>
    <xdr:ext cx="405111" cy="259045"/>
    <xdr:sp macro="" textlink="">
      <xdr:nvSpPr>
        <xdr:cNvPr id="524" name="【一般廃棄物処理施設】&#10;有形固定資産減価償却率平均値テキスト"/>
        <xdr:cNvSpPr txBox="1"/>
      </xdr:nvSpPr>
      <xdr:spPr>
        <a:xfrm>
          <a:off x="16357600" y="650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142966</xdr:rowOff>
    </xdr:from>
    <xdr:to>
      <xdr:col>85</xdr:col>
      <xdr:colOff>177800</xdr:colOff>
      <xdr:row>39</xdr:row>
      <xdr:rowOff>73116</xdr:rowOff>
    </xdr:to>
    <xdr:sp macro="" textlink="">
      <xdr:nvSpPr>
        <xdr:cNvPr id="525" name="フローチャート: 判断 524"/>
        <xdr:cNvSpPr/>
      </xdr:nvSpPr>
      <xdr:spPr>
        <a:xfrm>
          <a:off x="162687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129903</xdr:rowOff>
    </xdr:from>
    <xdr:to>
      <xdr:col>81</xdr:col>
      <xdr:colOff>101600</xdr:colOff>
      <xdr:row>39</xdr:row>
      <xdr:rowOff>60053</xdr:rowOff>
    </xdr:to>
    <xdr:sp macro="" textlink="">
      <xdr:nvSpPr>
        <xdr:cNvPr id="526" name="フローチャート: 判断 525"/>
        <xdr:cNvSpPr/>
      </xdr:nvSpPr>
      <xdr:spPr>
        <a:xfrm>
          <a:off x="15430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146231</xdr:rowOff>
    </xdr:from>
    <xdr:to>
      <xdr:col>72</xdr:col>
      <xdr:colOff>38100</xdr:colOff>
      <xdr:row>39</xdr:row>
      <xdr:rowOff>76381</xdr:rowOff>
    </xdr:to>
    <xdr:sp macro="" textlink="">
      <xdr:nvSpPr>
        <xdr:cNvPr id="528" name="フローチャート: 判断 527"/>
        <xdr:cNvSpPr/>
      </xdr:nvSpPr>
      <xdr:spPr>
        <a:xfrm>
          <a:off x="13652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160927</xdr:rowOff>
    </xdr:from>
    <xdr:to>
      <xdr:col>67</xdr:col>
      <xdr:colOff>101600</xdr:colOff>
      <xdr:row>39</xdr:row>
      <xdr:rowOff>91077</xdr:rowOff>
    </xdr:to>
    <xdr:sp macro="" textlink="">
      <xdr:nvSpPr>
        <xdr:cNvPr id="529" name="フローチャート: 判断 528"/>
        <xdr:cNvSpPr/>
      </xdr:nvSpPr>
      <xdr:spPr>
        <a:xfrm>
          <a:off x="12763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10704</xdr:rowOff>
    </xdr:from>
    <xdr:to>
      <xdr:col>85</xdr:col>
      <xdr:colOff>177800</xdr:colOff>
      <xdr:row>42</xdr:row>
      <xdr:rowOff>112304</xdr:rowOff>
    </xdr:to>
    <xdr:sp macro="" textlink="">
      <xdr:nvSpPr>
        <xdr:cNvPr id="535" name="楕円 534"/>
        <xdr:cNvSpPr/>
      </xdr:nvSpPr>
      <xdr:spPr>
        <a:xfrm>
          <a:off x="16268700" y="72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97081</xdr:rowOff>
    </xdr:from>
    <xdr:ext cx="405111" cy="259045"/>
    <xdr:sp macro="" textlink="">
      <xdr:nvSpPr>
        <xdr:cNvPr id="536" name="【一般廃棄物処理施設】&#10;有形固定資産減価償却率該当値テキスト"/>
        <xdr:cNvSpPr txBox="1"/>
      </xdr:nvSpPr>
      <xdr:spPr>
        <a:xfrm>
          <a:off x="16357600" y="712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5806</xdr:rowOff>
    </xdr:from>
    <xdr:to>
      <xdr:col>81</xdr:col>
      <xdr:colOff>101600</xdr:colOff>
      <xdr:row>42</xdr:row>
      <xdr:rowOff>107406</xdr:rowOff>
    </xdr:to>
    <xdr:sp macro="" textlink="">
      <xdr:nvSpPr>
        <xdr:cNvPr id="537" name="楕円 536"/>
        <xdr:cNvSpPr/>
      </xdr:nvSpPr>
      <xdr:spPr>
        <a:xfrm>
          <a:off x="15430500" y="72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56606</xdr:rowOff>
    </xdr:from>
    <xdr:to>
      <xdr:col>85</xdr:col>
      <xdr:colOff>127000</xdr:colOff>
      <xdr:row>42</xdr:row>
      <xdr:rowOff>61504</xdr:rowOff>
    </xdr:to>
    <xdr:cxnSp macro="">
      <xdr:nvCxnSpPr>
        <xdr:cNvPr id="538" name="直線コネクタ 537"/>
        <xdr:cNvCxnSpPr/>
      </xdr:nvCxnSpPr>
      <xdr:spPr>
        <a:xfrm>
          <a:off x="15481300" y="725750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165826</xdr:rowOff>
    </xdr:from>
    <xdr:to>
      <xdr:col>76</xdr:col>
      <xdr:colOff>165100</xdr:colOff>
      <xdr:row>42</xdr:row>
      <xdr:rowOff>95976</xdr:rowOff>
    </xdr:to>
    <xdr:sp macro="" textlink="">
      <xdr:nvSpPr>
        <xdr:cNvPr id="539" name="楕円 538"/>
        <xdr:cNvSpPr/>
      </xdr:nvSpPr>
      <xdr:spPr>
        <a:xfrm>
          <a:off x="14541500" y="719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45176</xdr:rowOff>
    </xdr:from>
    <xdr:to>
      <xdr:col>81</xdr:col>
      <xdr:colOff>50800</xdr:colOff>
      <xdr:row>42</xdr:row>
      <xdr:rowOff>56606</xdr:rowOff>
    </xdr:to>
    <xdr:cxnSp macro="">
      <xdr:nvCxnSpPr>
        <xdr:cNvPr id="540" name="直線コネクタ 539"/>
        <xdr:cNvCxnSpPr/>
      </xdr:nvCxnSpPr>
      <xdr:spPr>
        <a:xfrm>
          <a:off x="14592300" y="72460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154396</xdr:rowOff>
    </xdr:from>
    <xdr:to>
      <xdr:col>72</xdr:col>
      <xdr:colOff>38100</xdr:colOff>
      <xdr:row>42</xdr:row>
      <xdr:rowOff>84546</xdr:rowOff>
    </xdr:to>
    <xdr:sp macro="" textlink="">
      <xdr:nvSpPr>
        <xdr:cNvPr id="541" name="楕円 540"/>
        <xdr:cNvSpPr/>
      </xdr:nvSpPr>
      <xdr:spPr>
        <a:xfrm>
          <a:off x="13652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33746</xdr:rowOff>
    </xdr:from>
    <xdr:to>
      <xdr:col>76</xdr:col>
      <xdr:colOff>114300</xdr:colOff>
      <xdr:row>42</xdr:row>
      <xdr:rowOff>45176</xdr:rowOff>
    </xdr:to>
    <xdr:cxnSp macro="">
      <xdr:nvCxnSpPr>
        <xdr:cNvPr id="542" name="直線コネクタ 541"/>
        <xdr:cNvCxnSpPr/>
      </xdr:nvCxnSpPr>
      <xdr:spPr>
        <a:xfrm>
          <a:off x="13703300" y="72346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144599</xdr:rowOff>
    </xdr:from>
    <xdr:to>
      <xdr:col>67</xdr:col>
      <xdr:colOff>101600</xdr:colOff>
      <xdr:row>42</xdr:row>
      <xdr:rowOff>74749</xdr:rowOff>
    </xdr:to>
    <xdr:sp macro="" textlink="">
      <xdr:nvSpPr>
        <xdr:cNvPr id="543" name="楕円 542"/>
        <xdr:cNvSpPr/>
      </xdr:nvSpPr>
      <xdr:spPr>
        <a:xfrm>
          <a:off x="12763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23949</xdr:rowOff>
    </xdr:from>
    <xdr:to>
      <xdr:col>71</xdr:col>
      <xdr:colOff>177800</xdr:colOff>
      <xdr:row>42</xdr:row>
      <xdr:rowOff>33746</xdr:rowOff>
    </xdr:to>
    <xdr:cxnSp macro="">
      <xdr:nvCxnSpPr>
        <xdr:cNvPr id="544" name="直線コネクタ 543"/>
        <xdr:cNvCxnSpPr/>
      </xdr:nvCxnSpPr>
      <xdr:spPr>
        <a:xfrm>
          <a:off x="12814300" y="72248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76580</xdr:rowOff>
    </xdr:from>
    <xdr:ext cx="405111" cy="259045"/>
    <xdr:sp macro="" textlink="">
      <xdr:nvSpPr>
        <xdr:cNvPr id="545" name="n_1aveValue【一般廃棄物処理施設】&#10;有形固定資産減価償却率"/>
        <xdr:cNvSpPr txBox="1"/>
      </xdr:nvSpPr>
      <xdr:spPr>
        <a:xfrm>
          <a:off x="152660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92908</xdr:rowOff>
    </xdr:from>
    <xdr:ext cx="405111" cy="259045"/>
    <xdr:sp macro="" textlink="">
      <xdr:nvSpPr>
        <xdr:cNvPr id="547" name="n_3aveValue【一般廃棄物処理施設】&#10;有形固定資産減価償却率"/>
        <xdr:cNvSpPr txBox="1"/>
      </xdr:nvSpPr>
      <xdr:spPr>
        <a:xfrm>
          <a:off x="13500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107604</xdr:rowOff>
    </xdr:from>
    <xdr:ext cx="405111" cy="259045"/>
    <xdr:sp macro="" textlink="">
      <xdr:nvSpPr>
        <xdr:cNvPr id="548" name="n_4aveValue【一般廃棄物処理施設】&#10;有形固定資産減価償却率"/>
        <xdr:cNvSpPr txBox="1"/>
      </xdr:nvSpPr>
      <xdr:spPr>
        <a:xfrm>
          <a:off x="12611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98533</xdr:rowOff>
    </xdr:from>
    <xdr:ext cx="405111" cy="259045"/>
    <xdr:sp macro="" textlink="">
      <xdr:nvSpPr>
        <xdr:cNvPr id="549" name="n_1mainValue【一般廃棄物処理施設】&#10;有形固定資産減価償却率"/>
        <xdr:cNvSpPr txBox="1"/>
      </xdr:nvSpPr>
      <xdr:spPr>
        <a:xfrm>
          <a:off x="15266044" y="729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87103</xdr:rowOff>
    </xdr:from>
    <xdr:ext cx="405111" cy="259045"/>
    <xdr:sp macro="" textlink="">
      <xdr:nvSpPr>
        <xdr:cNvPr id="550" name="n_2mainValue【一般廃棄物処理施設】&#10;有形固定資産減価償却率"/>
        <xdr:cNvSpPr txBox="1"/>
      </xdr:nvSpPr>
      <xdr:spPr>
        <a:xfrm>
          <a:off x="14389744" y="728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75673</xdr:rowOff>
    </xdr:from>
    <xdr:ext cx="405111" cy="259045"/>
    <xdr:sp macro="" textlink="">
      <xdr:nvSpPr>
        <xdr:cNvPr id="551" name="n_3mainValue【一般廃棄物処理施設】&#10;有形固定資産減価償却率"/>
        <xdr:cNvSpPr txBox="1"/>
      </xdr:nvSpPr>
      <xdr:spPr>
        <a:xfrm>
          <a:off x="13500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65876</xdr:rowOff>
    </xdr:from>
    <xdr:ext cx="405111" cy="259045"/>
    <xdr:sp macro="" textlink="">
      <xdr:nvSpPr>
        <xdr:cNvPr id="552" name="n_4mainValue【一般廃棄物処理施設】&#10;有形固定資産減価償却率"/>
        <xdr:cNvSpPr txBox="1"/>
      </xdr:nvSpPr>
      <xdr:spPr>
        <a:xfrm>
          <a:off x="12611744"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19210</xdr:rowOff>
    </xdr:from>
    <xdr:to>
      <xdr:col>116</xdr:col>
      <xdr:colOff>62864</xdr:colOff>
      <xdr:row>41</xdr:row>
      <xdr:rowOff>132107</xdr:rowOff>
    </xdr:to>
    <xdr:cxnSp macro="">
      <xdr:nvCxnSpPr>
        <xdr:cNvPr id="574" name="直線コネクタ 573"/>
        <xdr:cNvCxnSpPr/>
      </xdr:nvCxnSpPr>
      <xdr:spPr>
        <a:xfrm flipV="1">
          <a:off x="22160864" y="5848510"/>
          <a:ext cx="0" cy="131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135934</xdr:rowOff>
    </xdr:from>
    <xdr:ext cx="378565" cy="259045"/>
    <xdr:sp macro="" textlink="">
      <xdr:nvSpPr>
        <xdr:cNvPr id="575" name="【一般廃棄物処理施設】&#10;一人当たり有形固定資産（償却資産）額最小値テキスト"/>
        <xdr:cNvSpPr txBox="1"/>
      </xdr:nvSpPr>
      <xdr:spPr>
        <a:xfrm>
          <a:off x="22199600" y="7165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132107</xdr:rowOff>
    </xdr:from>
    <xdr:to>
      <xdr:col>116</xdr:col>
      <xdr:colOff>152400</xdr:colOff>
      <xdr:row>41</xdr:row>
      <xdr:rowOff>132107</xdr:rowOff>
    </xdr:to>
    <xdr:cxnSp macro="">
      <xdr:nvCxnSpPr>
        <xdr:cNvPr id="576" name="直線コネクタ 575"/>
        <xdr:cNvCxnSpPr/>
      </xdr:nvCxnSpPr>
      <xdr:spPr>
        <a:xfrm>
          <a:off x="22072600" y="71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137337</xdr:rowOff>
    </xdr:from>
    <xdr:ext cx="599010" cy="259045"/>
    <xdr:sp macro="" textlink="">
      <xdr:nvSpPr>
        <xdr:cNvPr id="577" name="【一般廃棄物処理施設】&#10;一人当たり有形固定資産（償却資産）額最大値テキスト"/>
        <xdr:cNvSpPr txBox="1"/>
      </xdr:nvSpPr>
      <xdr:spPr>
        <a:xfrm>
          <a:off x="22199600" y="562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19210</xdr:rowOff>
    </xdr:from>
    <xdr:to>
      <xdr:col>116</xdr:col>
      <xdr:colOff>152400</xdr:colOff>
      <xdr:row>34</xdr:row>
      <xdr:rowOff>19210</xdr:rowOff>
    </xdr:to>
    <xdr:cxnSp macro="">
      <xdr:nvCxnSpPr>
        <xdr:cNvPr id="578" name="直線コネクタ 577"/>
        <xdr:cNvCxnSpPr/>
      </xdr:nvCxnSpPr>
      <xdr:spPr>
        <a:xfrm>
          <a:off x="22072600" y="584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68535</xdr:rowOff>
    </xdr:from>
    <xdr:ext cx="534377" cy="259045"/>
    <xdr:sp macro="" textlink="">
      <xdr:nvSpPr>
        <xdr:cNvPr id="579" name="【一般廃棄物処理施設】&#10;一人当たり有形固定資産（償却資産）額平均値テキスト"/>
        <xdr:cNvSpPr txBox="1"/>
      </xdr:nvSpPr>
      <xdr:spPr>
        <a:xfrm>
          <a:off x="22199600" y="658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45658</xdr:rowOff>
    </xdr:from>
    <xdr:to>
      <xdr:col>116</xdr:col>
      <xdr:colOff>114300</xdr:colOff>
      <xdr:row>39</xdr:row>
      <xdr:rowOff>147258</xdr:rowOff>
    </xdr:to>
    <xdr:sp macro="" textlink="">
      <xdr:nvSpPr>
        <xdr:cNvPr id="580" name="フローチャート: 判断 579"/>
        <xdr:cNvSpPr/>
      </xdr:nvSpPr>
      <xdr:spPr>
        <a:xfrm>
          <a:off x="22110700" y="673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57185</xdr:rowOff>
    </xdr:from>
    <xdr:to>
      <xdr:col>112</xdr:col>
      <xdr:colOff>38100</xdr:colOff>
      <xdr:row>39</xdr:row>
      <xdr:rowOff>158785</xdr:rowOff>
    </xdr:to>
    <xdr:sp macro="" textlink="">
      <xdr:nvSpPr>
        <xdr:cNvPr id="581" name="フローチャート: 判断 580"/>
        <xdr:cNvSpPr/>
      </xdr:nvSpPr>
      <xdr:spPr>
        <a:xfrm>
          <a:off x="21272500" y="674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36917</xdr:rowOff>
    </xdr:from>
    <xdr:to>
      <xdr:col>107</xdr:col>
      <xdr:colOff>101600</xdr:colOff>
      <xdr:row>39</xdr:row>
      <xdr:rowOff>138517</xdr:rowOff>
    </xdr:to>
    <xdr:sp macro="" textlink="">
      <xdr:nvSpPr>
        <xdr:cNvPr id="582" name="フローチャート: 判断 581"/>
        <xdr:cNvSpPr/>
      </xdr:nvSpPr>
      <xdr:spPr>
        <a:xfrm>
          <a:off x="20383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36743</xdr:rowOff>
    </xdr:from>
    <xdr:to>
      <xdr:col>102</xdr:col>
      <xdr:colOff>165100</xdr:colOff>
      <xdr:row>39</xdr:row>
      <xdr:rowOff>138343</xdr:rowOff>
    </xdr:to>
    <xdr:sp macro="" textlink="">
      <xdr:nvSpPr>
        <xdr:cNvPr id="583" name="フローチャート: 判断 582"/>
        <xdr:cNvSpPr/>
      </xdr:nvSpPr>
      <xdr:spPr>
        <a:xfrm>
          <a:off x="19494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48068</xdr:rowOff>
    </xdr:from>
    <xdr:to>
      <xdr:col>98</xdr:col>
      <xdr:colOff>38100</xdr:colOff>
      <xdr:row>39</xdr:row>
      <xdr:rowOff>149668</xdr:rowOff>
    </xdr:to>
    <xdr:sp macro="" textlink="">
      <xdr:nvSpPr>
        <xdr:cNvPr id="584" name="フローチャート: 判断 583"/>
        <xdr:cNvSpPr/>
      </xdr:nvSpPr>
      <xdr:spPr>
        <a:xfrm>
          <a:off x="18605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69575</xdr:rowOff>
    </xdr:from>
    <xdr:to>
      <xdr:col>116</xdr:col>
      <xdr:colOff>114300</xdr:colOff>
      <xdr:row>39</xdr:row>
      <xdr:rowOff>171175</xdr:rowOff>
    </xdr:to>
    <xdr:sp macro="" textlink="">
      <xdr:nvSpPr>
        <xdr:cNvPr id="590" name="楕円 589"/>
        <xdr:cNvSpPr/>
      </xdr:nvSpPr>
      <xdr:spPr>
        <a:xfrm>
          <a:off x="22110700" y="675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48002</xdr:rowOff>
    </xdr:from>
    <xdr:ext cx="534377" cy="259045"/>
    <xdr:sp macro="" textlink="">
      <xdr:nvSpPr>
        <xdr:cNvPr id="591" name="【一般廃棄物処理施設】&#10;一人当たり有形固定資産（償却資産）額該当値テキスト"/>
        <xdr:cNvSpPr txBox="1"/>
      </xdr:nvSpPr>
      <xdr:spPr>
        <a:xfrm>
          <a:off x="22199600" y="67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71572</xdr:rowOff>
    </xdr:from>
    <xdr:to>
      <xdr:col>112</xdr:col>
      <xdr:colOff>38100</xdr:colOff>
      <xdr:row>40</xdr:row>
      <xdr:rowOff>1722</xdr:rowOff>
    </xdr:to>
    <xdr:sp macro="" textlink="">
      <xdr:nvSpPr>
        <xdr:cNvPr id="592" name="楕円 591"/>
        <xdr:cNvSpPr/>
      </xdr:nvSpPr>
      <xdr:spPr>
        <a:xfrm>
          <a:off x="21272500" y="675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120375</xdr:rowOff>
    </xdr:from>
    <xdr:to>
      <xdr:col>116</xdr:col>
      <xdr:colOff>63500</xdr:colOff>
      <xdr:row>39</xdr:row>
      <xdr:rowOff>122372</xdr:rowOff>
    </xdr:to>
    <xdr:cxnSp macro="">
      <xdr:nvCxnSpPr>
        <xdr:cNvPr id="593" name="直線コネクタ 592"/>
        <xdr:cNvCxnSpPr/>
      </xdr:nvCxnSpPr>
      <xdr:spPr>
        <a:xfrm flipV="1">
          <a:off x="21323300" y="6806925"/>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74137</xdr:rowOff>
    </xdr:from>
    <xdr:to>
      <xdr:col>107</xdr:col>
      <xdr:colOff>101600</xdr:colOff>
      <xdr:row>40</xdr:row>
      <xdr:rowOff>4287</xdr:rowOff>
    </xdr:to>
    <xdr:sp macro="" textlink="">
      <xdr:nvSpPr>
        <xdr:cNvPr id="594" name="楕円 593"/>
        <xdr:cNvSpPr/>
      </xdr:nvSpPr>
      <xdr:spPr>
        <a:xfrm>
          <a:off x="20383500" y="67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122372</xdr:rowOff>
    </xdr:from>
    <xdr:to>
      <xdr:col>111</xdr:col>
      <xdr:colOff>177800</xdr:colOff>
      <xdr:row>39</xdr:row>
      <xdr:rowOff>124937</xdr:rowOff>
    </xdr:to>
    <xdr:cxnSp macro="">
      <xdr:nvCxnSpPr>
        <xdr:cNvPr id="595" name="直線コネクタ 594"/>
        <xdr:cNvCxnSpPr/>
      </xdr:nvCxnSpPr>
      <xdr:spPr>
        <a:xfrm flipV="1">
          <a:off x="20434300" y="6808922"/>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71234</xdr:rowOff>
    </xdr:from>
    <xdr:to>
      <xdr:col>102</xdr:col>
      <xdr:colOff>165100</xdr:colOff>
      <xdr:row>40</xdr:row>
      <xdr:rowOff>1384</xdr:rowOff>
    </xdr:to>
    <xdr:sp macro="" textlink="">
      <xdr:nvSpPr>
        <xdr:cNvPr id="596" name="楕円 595"/>
        <xdr:cNvSpPr/>
      </xdr:nvSpPr>
      <xdr:spPr>
        <a:xfrm>
          <a:off x="19494500" y="67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122034</xdr:rowOff>
    </xdr:from>
    <xdr:to>
      <xdr:col>107</xdr:col>
      <xdr:colOff>50800</xdr:colOff>
      <xdr:row>39</xdr:row>
      <xdr:rowOff>124937</xdr:rowOff>
    </xdr:to>
    <xdr:cxnSp macro="">
      <xdr:nvCxnSpPr>
        <xdr:cNvPr id="597" name="直線コネクタ 596"/>
        <xdr:cNvCxnSpPr/>
      </xdr:nvCxnSpPr>
      <xdr:spPr>
        <a:xfrm>
          <a:off x="19545300" y="6808584"/>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79130</xdr:rowOff>
    </xdr:from>
    <xdr:to>
      <xdr:col>98</xdr:col>
      <xdr:colOff>38100</xdr:colOff>
      <xdr:row>40</xdr:row>
      <xdr:rowOff>9280</xdr:rowOff>
    </xdr:to>
    <xdr:sp macro="" textlink="">
      <xdr:nvSpPr>
        <xdr:cNvPr id="598" name="楕円 597"/>
        <xdr:cNvSpPr/>
      </xdr:nvSpPr>
      <xdr:spPr>
        <a:xfrm>
          <a:off x="18605500" y="676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122034</xdr:rowOff>
    </xdr:from>
    <xdr:to>
      <xdr:col>102</xdr:col>
      <xdr:colOff>114300</xdr:colOff>
      <xdr:row>39</xdr:row>
      <xdr:rowOff>129930</xdr:rowOff>
    </xdr:to>
    <xdr:cxnSp macro="">
      <xdr:nvCxnSpPr>
        <xdr:cNvPr id="599" name="直線コネクタ 598"/>
        <xdr:cNvCxnSpPr/>
      </xdr:nvCxnSpPr>
      <xdr:spPr>
        <a:xfrm flipV="1">
          <a:off x="18656300" y="6808584"/>
          <a:ext cx="889000" cy="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3862</xdr:rowOff>
    </xdr:from>
    <xdr:ext cx="534377" cy="259045"/>
    <xdr:sp macro="" textlink="">
      <xdr:nvSpPr>
        <xdr:cNvPr id="600" name="n_1aveValue【一般廃棄物処理施設】&#10;一人当たり有形固定資産（償却資産）額"/>
        <xdr:cNvSpPr txBox="1"/>
      </xdr:nvSpPr>
      <xdr:spPr>
        <a:xfrm>
          <a:off x="21043411" y="651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155044</xdr:rowOff>
    </xdr:from>
    <xdr:ext cx="534377" cy="259045"/>
    <xdr:sp macro="" textlink="">
      <xdr:nvSpPr>
        <xdr:cNvPr id="601" name="n_2aveValue【一般廃棄物処理施設】&#10;一人当たり有形固定資産（償却資産）額"/>
        <xdr:cNvSpPr txBox="1"/>
      </xdr:nvSpPr>
      <xdr:spPr>
        <a:xfrm>
          <a:off x="201671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154870</xdr:rowOff>
    </xdr:from>
    <xdr:ext cx="534377" cy="259045"/>
    <xdr:sp macro="" textlink="">
      <xdr:nvSpPr>
        <xdr:cNvPr id="602" name="n_3aveValue【一般廃棄物処理施設】&#10;一人当たり有形固定資産（償却資産）額"/>
        <xdr:cNvSpPr txBox="1"/>
      </xdr:nvSpPr>
      <xdr:spPr>
        <a:xfrm>
          <a:off x="19278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166195</xdr:rowOff>
    </xdr:from>
    <xdr:ext cx="534377" cy="259045"/>
    <xdr:sp macro="" textlink="">
      <xdr:nvSpPr>
        <xdr:cNvPr id="603" name="n_4aveValue【一般廃棄物処理施設】&#10;一人当たり有形固定資産（償却資産）額"/>
        <xdr:cNvSpPr txBox="1"/>
      </xdr:nvSpPr>
      <xdr:spPr>
        <a:xfrm>
          <a:off x="18389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164299</xdr:rowOff>
    </xdr:from>
    <xdr:ext cx="534377" cy="259045"/>
    <xdr:sp macro="" textlink="">
      <xdr:nvSpPr>
        <xdr:cNvPr id="604" name="n_1mainValue【一般廃棄物処理施設】&#10;一人当たり有形固定資産（償却資産）額"/>
        <xdr:cNvSpPr txBox="1"/>
      </xdr:nvSpPr>
      <xdr:spPr>
        <a:xfrm>
          <a:off x="21043411" y="68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166864</xdr:rowOff>
    </xdr:from>
    <xdr:ext cx="534377" cy="259045"/>
    <xdr:sp macro="" textlink="">
      <xdr:nvSpPr>
        <xdr:cNvPr id="605" name="n_2mainValue【一般廃棄物処理施設】&#10;一人当たり有形固定資産（償却資産）額"/>
        <xdr:cNvSpPr txBox="1"/>
      </xdr:nvSpPr>
      <xdr:spPr>
        <a:xfrm>
          <a:off x="20167111" y="68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163961</xdr:rowOff>
    </xdr:from>
    <xdr:ext cx="534377" cy="259045"/>
    <xdr:sp macro="" textlink="">
      <xdr:nvSpPr>
        <xdr:cNvPr id="606" name="n_3mainValue【一般廃棄物処理施設】&#10;一人当たり有形固定資産（償却資産）額"/>
        <xdr:cNvSpPr txBox="1"/>
      </xdr:nvSpPr>
      <xdr:spPr>
        <a:xfrm>
          <a:off x="19278111" y="68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407</xdr:rowOff>
    </xdr:from>
    <xdr:ext cx="534377" cy="259045"/>
    <xdr:sp macro="" textlink="">
      <xdr:nvSpPr>
        <xdr:cNvPr id="607" name="n_4mainValue【一般廃棄物処理施設】&#10;一人当たり有形固定資産（償却資産）額"/>
        <xdr:cNvSpPr txBox="1"/>
      </xdr:nvSpPr>
      <xdr:spPr>
        <a:xfrm>
          <a:off x="18389111" y="685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1633</xdr:rowOff>
    </xdr:from>
    <xdr:to>
      <xdr:col>85</xdr:col>
      <xdr:colOff>126364</xdr:colOff>
      <xdr:row>63</xdr:row>
      <xdr:rowOff>119199</xdr:rowOff>
    </xdr:to>
    <xdr:cxnSp macro="">
      <xdr:nvCxnSpPr>
        <xdr:cNvPr id="633" name="直線コネクタ 632"/>
        <xdr:cNvCxnSpPr/>
      </xdr:nvCxnSpPr>
      <xdr:spPr>
        <a:xfrm flipV="1">
          <a:off x="16318864" y="960283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634"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635" name="直線コネクタ 634"/>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119760</xdr:rowOff>
    </xdr:from>
    <xdr:ext cx="340478" cy="259045"/>
    <xdr:sp macro="" textlink="">
      <xdr:nvSpPr>
        <xdr:cNvPr id="636" name="【保健センター・保健所】&#10;有形固定資産減価償却率最大値テキスト"/>
        <xdr:cNvSpPr txBox="1"/>
      </xdr:nvSpPr>
      <xdr:spPr>
        <a:xfrm>
          <a:off x="16357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1633</xdr:rowOff>
    </xdr:from>
    <xdr:to>
      <xdr:col>86</xdr:col>
      <xdr:colOff>25400</xdr:colOff>
      <xdr:row>56</xdr:row>
      <xdr:rowOff>1633</xdr:rowOff>
    </xdr:to>
    <xdr:cxnSp macro="">
      <xdr:nvCxnSpPr>
        <xdr:cNvPr id="637" name="直線コネクタ 636"/>
        <xdr:cNvCxnSpPr/>
      </xdr:nvCxnSpPr>
      <xdr:spPr>
        <a:xfrm>
          <a:off x="16230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166024</xdr:rowOff>
    </xdr:from>
    <xdr:ext cx="405111" cy="259045"/>
    <xdr:sp macro="" textlink="">
      <xdr:nvSpPr>
        <xdr:cNvPr id="638" name="【保健センター・保健所】&#10;有形固定資産減価償却率平均値テキスト"/>
        <xdr:cNvSpPr txBox="1"/>
      </xdr:nvSpPr>
      <xdr:spPr>
        <a:xfrm>
          <a:off x="16357600" y="1028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639" name="フローチャート: 判断 638"/>
        <xdr:cNvSpPr/>
      </xdr:nvSpPr>
      <xdr:spPr>
        <a:xfrm>
          <a:off x="162687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640" name="フローチャート: 判断 639"/>
        <xdr:cNvSpPr/>
      </xdr:nvSpPr>
      <xdr:spPr>
        <a:xfrm>
          <a:off x="154305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135346</xdr:rowOff>
    </xdr:from>
    <xdr:to>
      <xdr:col>76</xdr:col>
      <xdr:colOff>165100</xdr:colOff>
      <xdr:row>60</xdr:row>
      <xdr:rowOff>65496</xdr:rowOff>
    </xdr:to>
    <xdr:sp macro="" textlink="">
      <xdr:nvSpPr>
        <xdr:cNvPr id="641" name="フローチャート: 判断 640"/>
        <xdr:cNvSpPr/>
      </xdr:nvSpPr>
      <xdr:spPr>
        <a:xfrm>
          <a:off x="14541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99423</xdr:rowOff>
    </xdr:from>
    <xdr:to>
      <xdr:col>72</xdr:col>
      <xdr:colOff>38100</xdr:colOff>
      <xdr:row>60</xdr:row>
      <xdr:rowOff>29573</xdr:rowOff>
    </xdr:to>
    <xdr:sp macro="" textlink="">
      <xdr:nvSpPr>
        <xdr:cNvPr id="642" name="フローチャート: 判断 641"/>
        <xdr:cNvSpPr/>
      </xdr:nvSpPr>
      <xdr:spPr>
        <a:xfrm>
          <a:off x="13652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3" name="フローチャート: 判断 642"/>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140244</xdr:rowOff>
    </xdr:from>
    <xdr:to>
      <xdr:col>85</xdr:col>
      <xdr:colOff>177800</xdr:colOff>
      <xdr:row>59</xdr:row>
      <xdr:rowOff>70394</xdr:rowOff>
    </xdr:to>
    <xdr:sp macro="" textlink="">
      <xdr:nvSpPr>
        <xdr:cNvPr id="649" name="楕円 648"/>
        <xdr:cNvSpPr/>
      </xdr:nvSpPr>
      <xdr:spPr>
        <a:xfrm>
          <a:off x="162687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163121</xdr:rowOff>
    </xdr:from>
    <xdr:ext cx="405111" cy="259045"/>
    <xdr:sp macro="" textlink="">
      <xdr:nvSpPr>
        <xdr:cNvPr id="650" name="【保健センター・保健所】&#10;有形固定資産減価償却率該当値テキスト"/>
        <xdr:cNvSpPr txBox="1"/>
      </xdr:nvSpPr>
      <xdr:spPr>
        <a:xfrm>
          <a:off x="16357600"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84727</xdr:rowOff>
    </xdr:from>
    <xdr:to>
      <xdr:col>81</xdr:col>
      <xdr:colOff>101600</xdr:colOff>
      <xdr:row>61</xdr:row>
      <xdr:rowOff>14877</xdr:rowOff>
    </xdr:to>
    <xdr:sp macro="" textlink="">
      <xdr:nvSpPr>
        <xdr:cNvPr id="651" name="楕円 650"/>
        <xdr:cNvSpPr/>
      </xdr:nvSpPr>
      <xdr:spPr>
        <a:xfrm>
          <a:off x="15430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19594</xdr:rowOff>
    </xdr:from>
    <xdr:to>
      <xdr:col>85</xdr:col>
      <xdr:colOff>127000</xdr:colOff>
      <xdr:row>60</xdr:row>
      <xdr:rowOff>135527</xdr:rowOff>
    </xdr:to>
    <xdr:cxnSp macro="">
      <xdr:nvCxnSpPr>
        <xdr:cNvPr id="652" name="直線コネクタ 651"/>
        <xdr:cNvCxnSpPr/>
      </xdr:nvCxnSpPr>
      <xdr:spPr>
        <a:xfrm flipV="1">
          <a:off x="15481300" y="10135144"/>
          <a:ext cx="8382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43906</xdr:rowOff>
    </xdr:from>
    <xdr:to>
      <xdr:col>76</xdr:col>
      <xdr:colOff>165100</xdr:colOff>
      <xdr:row>60</xdr:row>
      <xdr:rowOff>145506</xdr:rowOff>
    </xdr:to>
    <xdr:sp macro="" textlink="">
      <xdr:nvSpPr>
        <xdr:cNvPr id="653" name="楕円 652"/>
        <xdr:cNvSpPr/>
      </xdr:nvSpPr>
      <xdr:spPr>
        <a:xfrm>
          <a:off x="14541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94706</xdr:rowOff>
    </xdr:from>
    <xdr:to>
      <xdr:col>81</xdr:col>
      <xdr:colOff>50800</xdr:colOff>
      <xdr:row>60</xdr:row>
      <xdr:rowOff>135527</xdr:rowOff>
    </xdr:to>
    <xdr:cxnSp macro="">
      <xdr:nvCxnSpPr>
        <xdr:cNvPr id="654" name="直線コネクタ 653"/>
        <xdr:cNvCxnSpPr/>
      </xdr:nvCxnSpPr>
      <xdr:spPr>
        <a:xfrm>
          <a:off x="14592300" y="103817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55" name="楕円 654"/>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94706</xdr:rowOff>
    </xdr:to>
    <xdr:cxnSp macro="">
      <xdr:nvCxnSpPr>
        <xdr:cNvPr id="656" name="直線コネクタ 655"/>
        <xdr:cNvCxnSpPr/>
      </xdr:nvCxnSpPr>
      <xdr:spPr>
        <a:xfrm>
          <a:off x="13703300" y="1034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138612</xdr:rowOff>
    </xdr:from>
    <xdr:to>
      <xdr:col>67</xdr:col>
      <xdr:colOff>101600</xdr:colOff>
      <xdr:row>60</xdr:row>
      <xdr:rowOff>68762</xdr:rowOff>
    </xdr:to>
    <xdr:sp macro="" textlink="">
      <xdr:nvSpPr>
        <xdr:cNvPr id="657" name="楕円 656"/>
        <xdr:cNvSpPr/>
      </xdr:nvSpPr>
      <xdr:spPr>
        <a:xfrm>
          <a:off x="12763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17962</xdr:rowOff>
    </xdr:from>
    <xdr:to>
      <xdr:col>71</xdr:col>
      <xdr:colOff>177800</xdr:colOff>
      <xdr:row>60</xdr:row>
      <xdr:rowOff>57150</xdr:rowOff>
    </xdr:to>
    <xdr:cxnSp macro="">
      <xdr:nvCxnSpPr>
        <xdr:cNvPr id="658" name="直線コネクタ 657"/>
        <xdr:cNvCxnSpPr/>
      </xdr:nvCxnSpPr>
      <xdr:spPr>
        <a:xfrm>
          <a:off x="12814300" y="1030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659" name="n_1aveValue【保健センター・保健所】&#10;有形固定資産減価償却率"/>
        <xdr:cNvSpPr txBox="1"/>
      </xdr:nvSpPr>
      <xdr:spPr>
        <a:xfrm>
          <a:off x="15266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82023</xdr:rowOff>
    </xdr:from>
    <xdr:ext cx="405111" cy="259045"/>
    <xdr:sp macro="" textlink="">
      <xdr:nvSpPr>
        <xdr:cNvPr id="660" name="n_2aveValue【保健センター・保健所】&#10;有形固定資産減価償却率"/>
        <xdr:cNvSpPr txBox="1"/>
      </xdr:nvSpPr>
      <xdr:spPr>
        <a:xfrm>
          <a:off x="143897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46100</xdr:rowOff>
    </xdr:from>
    <xdr:ext cx="405111" cy="259045"/>
    <xdr:sp macro="" textlink="">
      <xdr:nvSpPr>
        <xdr:cNvPr id="661" name="n_3aveValue【保健センター・保健所】&#10;有形固定資産減価償却率"/>
        <xdr:cNvSpPr txBox="1"/>
      </xdr:nvSpPr>
      <xdr:spPr>
        <a:xfrm>
          <a:off x="13500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2"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6004</xdr:rowOff>
    </xdr:from>
    <xdr:ext cx="405111" cy="259045"/>
    <xdr:sp macro="" textlink="">
      <xdr:nvSpPr>
        <xdr:cNvPr id="663" name="n_1mainValue【保健センター・保健所】&#10;有形固定資産減価償却率"/>
        <xdr:cNvSpPr txBox="1"/>
      </xdr:nvSpPr>
      <xdr:spPr>
        <a:xfrm>
          <a:off x="15266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664" name="n_2main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65"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59889</xdr:rowOff>
    </xdr:from>
    <xdr:ext cx="405111" cy="259045"/>
    <xdr:sp macro="" textlink="">
      <xdr:nvSpPr>
        <xdr:cNvPr id="666" name="n_4mainValue【保健センター・保健所】&#10;有形固定資産減価償却率"/>
        <xdr:cNvSpPr txBox="1"/>
      </xdr:nvSpPr>
      <xdr:spPr>
        <a:xfrm>
          <a:off x="12611744"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65315</xdr:rowOff>
    </xdr:to>
    <xdr:cxnSp macro="">
      <xdr:nvCxnSpPr>
        <xdr:cNvPr id="692" name="直線コネクタ 691"/>
        <xdr:cNvCxnSpPr/>
      </xdr:nvCxnSpPr>
      <xdr:spPr>
        <a:xfrm flipV="1">
          <a:off x="22160864" y="96012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3"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4" name="直線コネクタ 693"/>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97"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98" name="フローチャート: 判断 697"/>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9" name="フローチャート: 判断 698"/>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0" name="フローチャート: 判断 69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153307</xdr:rowOff>
    </xdr:from>
    <xdr:to>
      <xdr:col>98</xdr:col>
      <xdr:colOff>38100</xdr:colOff>
      <xdr:row>62</xdr:row>
      <xdr:rowOff>83457</xdr:rowOff>
    </xdr:to>
    <xdr:sp macro="" textlink="">
      <xdr:nvSpPr>
        <xdr:cNvPr id="702" name="フローチャート: 判断 701"/>
        <xdr:cNvSpPr/>
      </xdr:nvSpPr>
      <xdr:spPr>
        <a:xfrm>
          <a:off x="18605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112485</xdr:rowOff>
    </xdr:from>
    <xdr:to>
      <xdr:col>116</xdr:col>
      <xdr:colOff>114300</xdr:colOff>
      <xdr:row>61</xdr:row>
      <xdr:rowOff>42635</xdr:rowOff>
    </xdr:to>
    <xdr:sp macro="" textlink="">
      <xdr:nvSpPr>
        <xdr:cNvPr id="708" name="楕円 707"/>
        <xdr:cNvSpPr/>
      </xdr:nvSpPr>
      <xdr:spPr>
        <a:xfrm>
          <a:off x="22110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135362</xdr:rowOff>
    </xdr:from>
    <xdr:ext cx="469744" cy="259045"/>
    <xdr:sp macro="" textlink="">
      <xdr:nvSpPr>
        <xdr:cNvPr id="709" name="【保健センター・保健所】&#10;一人当たり面積該当値テキスト"/>
        <xdr:cNvSpPr txBox="1"/>
      </xdr:nvSpPr>
      <xdr:spPr>
        <a:xfrm>
          <a:off x="22199600"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112485</xdr:rowOff>
    </xdr:from>
    <xdr:to>
      <xdr:col>112</xdr:col>
      <xdr:colOff>38100</xdr:colOff>
      <xdr:row>61</xdr:row>
      <xdr:rowOff>42635</xdr:rowOff>
    </xdr:to>
    <xdr:sp macro="" textlink="">
      <xdr:nvSpPr>
        <xdr:cNvPr id="710" name="楕円 709"/>
        <xdr:cNvSpPr/>
      </xdr:nvSpPr>
      <xdr:spPr>
        <a:xfrm>
          <a:off x="2127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163285</xdr:rowOff>
    </xdr:from>
    <xdr:to>
      <xdr:col>116</xdr:col>
      <xdr:colOff>63500</xdr:colOff>
      <xdr:row>60</xdr:row>
      <xdr:rowOff>163285</xdr:rowOff>
    </xdr:to>
    <xdr:cxnSp macro="">
      <xdr:nvCxnSpPr>
        <xdr:cNvPr id="711" name="直線コネクタ 710"/>
        <xdr:cNvCxnSpPr/>
      </xdr:nvCxnSpPr>
      <xdr:spPr>
        <a:xfrm>
          <a:off x="21323300" y="10450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2" name="楕円 711"/>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60</xdr:row>
      <xdr:rowOff>163285</xdr:rowOff>
    </xdr:to>
    <xdr:cxnSp macro="">
      <xdr:nvCxnSpPr>
        <xdr:cNvPr id="713" name="直線コネクタ 712"/>
        <xdr:cNvCxnSpPr/>
      </xdr:nvCxnSpPr>
      <xdr:spPr>
        <a:xfrm>
          <a:off x="20434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128815</xdr:rowOff>
    </xdr:from>
    <xdr:to>
      <xdr:col>102</xdr:col>
      <xdr:colOff>165100</xdr:colOff>
      <xdr:row>61</xdr:row>
      <xdr:rowOff>58965</xdr:rowOff>
    </xdr:to>
    <xdr:sp macro="" textlink="">
      <xdr:nvSpPr>
        <xdr:cNvPr id="714" name="楕円 713"/>
        <xdr:cNvSpPr/>
      </xdr:nvSpPr>
      <xdr:spPr>
        <a:xfrm>
          <a:off x="19494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61</xdr:row>
      <xdr:rowOff>8165</xdr:rowOff>
    </xdr:to>
    <xdr:cxnSp macro="">
      <xdr:nvCxnSpPr>
        <xdr:cNvPr id="715" name="直線コネクタ 714"/>
        <xdr:cNvCxnSpPr/>
      </xdr:nvCxnSpPr>
      <xdr:spPr>
        <a:xfrm flipV="1">
          <a:off x="19545300" y="10450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128815</xdr:rowOff>
    </xdr:from>
    <xdr:to>
      <xdr:col>98</xdr:col>
      <xdr:colOff>38100</xdr:colOff>
      <xdr:row>61</xdr:row>
      <xdr:rowOff>58965</xdr:rowOff>
    </xdr:to>
    <xdr:sp macro="" textlink="">
      <xdr:nvSpPr>
        <xdr:cNvPr id="716" name="楕円 715"/>
        <xdr:cNvSpPr/>
      </xdr:nvSpPr>
      <xdr:spPr>
        <a:xfrm>
          <a:off x="18605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8165</xdr:rowOff>
    </xdr:from>
    <xdr:to>
      <xdr:col>102</xdr:col>
      <xdr:colOff>114300</xdr:colOff>
      <xdr:row>61</xdr:row>
      <xdr:rowOff>8165</xdr:rowOff>
    </xdr:to>
    <xdr:cxnSp macro="">
      <xdr:nvCxnSpPr>
        <xdr:cNvPr id="717" name="直線コネクタ 716"/>
        <xdr:cNvCxnSpPr/>
      </xdr:nvCxnSpPr>
      <xdr:spPr>
        <a:xfrm>
          <a:off x="18656300" y="1046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18" name="n_1aveValue【保健センター・保健所】&#10;一人当たり面積"/>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19"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720"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74584</xdr:rowOff>
    </xdr:from>
    <xdr:ext cx="469744" cy="259045"/>
    <xdr:sp macro="" textlink="">
      <xdr:nvSpPr>
        <xdr:cNvPr id="721" name="n_4aveValue【保健センター・保健所】&#10;一人当たり面積"/>
        <xdr:cNvSpPr txBox="1"/>
      </xdr:nvSpPr>
      <xdr:spPr>
        <a:xfrm>
          <a:off x="18421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59162</xdr:rowOff>
    </xdr:from>
    <xdr:ext cx="469744" cy="259045"/>
    <xdr:sp macro="" textlink="">
      <xdr:nvSpPr>
        <xdr:cNvPr id="722" name="n_1mainValue【保健センター・保健所】&#10;一人当たり面積"/>
        <xdr:cNvSpPr txBox="1"/>
      </xdr:nvSpPr>
      <xdr:spPr>
        <a:xfrm>
          <a:off x="210757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59162</xdr:rowOff>
    </xdr:from>
    <xdr:ext cx="469744" cy="259045"/>
    <xdr:sp macro="" textlink="">
      <xdr:nvSpPr>
        <xdr:cNvPr id="723" name="n_2mainValue【保健センター・保健所】&#10;一人当たり面積"/>
        <xdr:cNvSpPr txBox="1"/>
      </xdr:nvSpPr>
      <xdr:spPr>
        <a:xfrm>
          <a:off x="20199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75492</xdr:rowOff>
    </xdr:from>
    <xdr:ext cx="469744" cy="259045"/>
    <xdr:sp macro="" textlink="">
      <xdr:nvSpPr>
        <xdr:cNvPr id="724" name="n_3mainValue【保健センター・保健所】&#10;一人当たり面積"/>
        <xdr:cNvSpPr txBox="1"/>
      </xdr:nvSpPr>
      <xdr:spPr>
        <a:xfrm>
          <a:off x="19310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75492</xdr:rowOff>
    </xdr:from>
    <xdr:ext cx="469744" cy="259045"/>
    <xdr:sp macro="" textlink="">
      <xdr:nvSpPr>
        <xdr:cNvPr id="725" name="n_4mainValue【保健センター・保健所】&#10;一人当たり面積"/>
        <xdr:cNvSpPr txBox="1"/>
      </xdr:nvSpPr>
      <xdr:spPr>
        <a:xfrm>
          <a:off x="18421427" y="1019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80011</xdr:rowOff>
    </xdr:from>
    <xdr:to>
      <xdr:col>85</xdr:col>
      <xdr:colOff>126364</xdr:colOff>
      <xdr:row>85</xdr:row>
      <xdr:rowOff>142875</xdr:rowOff>
    </xdr:to>
    <xdr:cxnSp macro="">
      <xdr:nvCxnSpPr>
        <xdr:cNvPr id="750" name="直線コネクタ 749"/>
        <xdr:cNvCxnSpPr/>
      </xdr:nvCxnSpPr>
      <xdr:spPr>
        <a:xfrm flipV="1">
          <a:off x="16318864" y="13281661"/>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5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52" name="直線コネクタ 75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26688</xdr:rowOff>
    </xdr:from>
    <xdr:ext cx="405111" cy="259045"/>
    <xdr:sp macro="" textlink="">
      <xdr:nvSpPr>
        <xdr:cNvPr id="753" name="【消防施設】&#10;有形固定資産減価償却率最大値テキスト"/>
        <xdr:cNvSpPr txBox="1"/>
      </xdr:nvSpPr>
      <xdr:spPr>
        <a:xfrm>
          <a:off x="16357600" y="1305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80011</xdr:rowOff>
    </xdr:from>
    <xdr:to>
      <xdr:col>86</xdr:col>
      <xdr:colOff>25400</xdr:colOff>
      <xdr:row>77</xdr:row>
      <xdr:rowOff>80011</xdr:rowOff>
    </xdr:to>
    <xdr:cxnSp macro="">
      <xdr:nvCxnSpPr>
        <xdr:cNvPr id="754" name="直線コネクタ 753"/>
        <xdr:cNvCxnSpPr/>
      </xdr:nvCxnSpPr>
      <xdr:spPr>
        <a:xfrm>
          <a:off x="16230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158766</xdr:rowOff>
    </xdr:from>
    <xdr:ext cx="405111" cy="259045"/>
    <xdr:sp macro="" textlink="">
      <xdr:nvSpPr>
        <xdr:cNvPr id="755" name="【消防施設】&#10;有形固定資産減価償却率平均値テキスト"/>
        <xdr:cNvSpPr txBox="1"/>
      </xdr:nvSpPr>
      <xdr:spPr>
        <a:xfrm>
          <a:off x="16357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56" name="フローチャート: 判断 755"/>
        <xdr:cNvSpPr/>
      </xdr:nvSpPr>
      <xdr:spPr>
        <a:xfrm>
          <a:off x="16268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757" name="フローチャート: 判断 756"/>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758" name="フローチャート: 判断 757"/>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52070</xdr:rowOff>
    </xdr:from>
    <xdr:to>
      <xdr:col>72</xdr:col>
      <xdr:colOff>38100</xdr:colOff>
      <xdr:row>81</xdr:row>
      <xdr:rowOff>153670</xdr:rowOff>
    </xdr:to>
    <xdr:sp macro="" textlink="">
      <xdr:nvSpPr>
        <xdr:cNvPr id="759" name="フローチャート: 判断 758"/>
        <xdr:cNvSpPr/>
      </xdr:nvSpPr>
      <xdr:spPr>
        <a:xfrm>
          <a:off x="13652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0" name="フローチャート: 判断 759"/>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xdr:rowOff>
    </xdr:from>
    <xdr:to>
      <xdr:col>85</xdr:col>
      <xdr:colOff>177800</xdr:colOff>
      <xdr:row>83</xdr:row>
      <xdr:rowOff>117475</xdr:rowOff>
    </xdr:to>
    <xdr:sp macro="" textlink="">
      <xdr:nvSpPr>
        <xdr:cNvPr id="766" name="楕円 765"/>
        <xdr:cNvSpPr/>
      </xdr:nvSpPr>
      <xdr:spPr>
        <a:xfrm>
          <a:off x="162687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165752</xdr:rowOff>
    </xdr:from>
    <xdr:ext cx="405111" cy="259045"/>
    <xdr:sp macro="" textlink="">
      <xdr:nvSpPr>
        <xdr:cNvPr id="767" name="【消防施設】&#10;有形固定資産減価償却率該当値テキスト"/>
        <xdr:cNvSpPr txBox="1"/>
      </xdr:nvSpPr>
      <xdr:spPr>
        <a:xfrm>
          <a:off x="163576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768" name="楕円 767"/>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32386</xdr:rowOff>
    </xdr:from>
    <xdr:to>
      <xdr:col>85</xdr:col>
      <xdr:colOff>127000</xdr:colOff>
      <xdr:row>83</xdr:row>
      <xdr:rowOff>66675</xdr:rowOff>
    </xdr:to>
    <xdr:cxnSp macro="">
      <xdr:nvCxnSpPr>
        <xdr:cNvPr id="769" name="直線コネクタ 768"/>
        <xdr:cNvCxnSpPr/>
      </xdr:nvCxnSpPr>
      <xdr:spPr>
        <a:xfrm>
          <a:off x="15481300" y="142627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770" name="楕円 769"/>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165736</xdr:rowOff>
    </xdr:from>
    <xdr:to>
      <xdr:col>81</xdr:col>
      <xdr:colOff>50800</xdr:colOff>
      <xdr:row>83</xdr:row>
      <xdr:rowOff>32386</xdr:rowOff>
    </xdr:to>
    <xdr:cxnSp macro="">
      <xdr:nvCxnSpPr>
        <xdr:cNvPr id="771" name="直線コネクタ 770"/>
        <xdr:cNvCxnSpPr/>
      </xdr:nvCxnSpPr>
      <xdr:spPr>
        <a:xfrm>
          <a:off x="14592300" y="142246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80645</xdr:rowOff>
    </xdr:from>
    <xdr:to>
      <xdr:col>72</xdr:col>
      <xdr:colOff>38100</xdr:colOff>
      <xdr:row>83</xdr:row>
      <xdr:rowOff>10795</xdr:rowOff>
    </xdr:to>
    <xdr:sp macro="" textlink="">
      <xdr:nvSpPr>
        <xdr:cNvPr id="772" name="楕円 771"/>
        <xdr:cNvSpPr/>
      </xdr:nvSpPr>
      <xdr:spPr>
        <a:xfrm>
          <a:off x="13652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131445</xdr:rowOff>
    </xdr:from>
    <xdr:to>
      <xdr:col>76</xdr:col>
      <xdr:colOff>114300</xdr:colOff>
      <xdr:row>82</xdr:row>
      <xdr:rowOff>165736</xdr:rowOff>
    </xdr:to>
    <xdr:cxnSp macro="">
      <xdr:nvCxnSpPr>
        <xdr:cNvPr id="773" name="直線コネクタ 772"/>
        <xdr:cNvCxnSpPr/>
      </xdr:nvCxnSpPr>
      <xdr:spPr>
        <a:xfrm>
          <a:off x="13703300" y="14190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4" name="楕円 773"/>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163830</xdr:rowOff>
    </xdr:from>
    <xdr:to>
      <xdr:col>71</xdr:col>
      <xdr:colOff>177800</xdr:colOff>
      <xdr:row>82</xdr:row>
      <xdr:rowOff>131445</xdr:rowOff>
    </xdr:to>
    <xdr:cxnSp macro="">
      <xdr:nvCxnSpPr>
        <xdr:cNvPr id="775" name="直線コネクタ 774"/>
        <xdr:cNvCxnSpPr/>
      </xdr:nvCxnSpPr>
      <xdr:spPr>
        <a:xfrm>
          <a:off x="12814300" y="14051280"/>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776"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777" name="n_2aveValue【消防施設】&#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170197</xdr:rowOff>
    </xdr:from>
    <xdr:ext cx="405111" cy="259045"/>
    <xdr:sp macro="" textlink="">
      <xdr:nvSpPr>
        <xdr:cNvPr id="778" name="n_3aveValue【消防施設】&#10;有形固定資産減価償却率"/>
        <xdr:cNvSpPr txBox="1"/>
      </xdr:nvSpPr>
      <xdr:spPr>
        <a:xfrm>
          <a:off x="13500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9"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780"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781" name="n_2mainValue【消防施設】&#10;有形固定資産減価償却率"/>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782" name="n_3main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83" name="n_4mainValue【消防施設】&#10;有形固定資産減価償却率"/>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807" name="直線コネクタ 80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0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09" name="直線コネクタ 80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81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811" name="直線コネクタ 81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812" name="【消防施設】&#10;一人当たり面積平均値テキスト"/>
        <xdr:cNvSpPr txBox="1"/>
      </xdr:nvSpPr>
      <xdr:spPr>
        <a:xfrm>
          <a:off x="22199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3" name="フローチャート: 判断 812"/>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143511</xdr:rowOff>
    </xdr:from>
    <xdr:to>
      <xdr:col>112</xdr:col>
      <xdr:colOff>38100</xdr:colOff>
      <xdr:row>85</xdr:row>
      <xdr:rowOff>73661</xdr:rowOff>
    </xdr:to>
    <xdr:sp macro="" textlink="">
      <xdr:nvSpPr>
        <xdr:cNvPr id="814" name="フローチャート: 判断 813"/>
        <xdr:cNvSpPr/>
      </xdr:nvSpPr>
      <xdr:spPr>
        <a:xfrm>
          <a:off x="21272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815" name="フローチャート: 判断 814"/>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6" name="フローチャート: 判断 815"/>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7" name="フローチャート: 判断 816"/>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23" name="楕円 822"/>
        <xdr:cNvSpPr/>
      </xdr:nvSpPr>
      <xdr:spPr>
        <a:xfrm>
          <a:off x="22110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132097</xdr:rowOff>
    </xdr:from>
    <xdr:ext cx="469744" cy="259045"/>
    <xdr:sp macro="" textlink="">
      <xdr:nvSpPr>
        <xdr:cNvPr id="824" name="【消防施設】&#10;一人当たり面積該当値テキスト"/>
        <xdr:cNvSpPr txBox="1"/>
      </xdr:nvSpPr>
      <xdr:spPr>
        <a:xfrm>
          <a:off x="22199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825" name="楕円 824"/>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160020</xdr:rowOff>
    </xdr:from>
    <xdr:to>
      <xdr:col>116</xdr:col>
      <xdr:colOff>63500</xdr:colOff>
      <xdr:row>84</xdr:row>
      <xdr:rowOff>163830</xdr:rowOff>
    </xdr:to>
    <xdr:cxnSp macro="">
      <xdr:nvCxnSpPr>
        <xdr:cNvPr id="826" name="直線コネクタ 825"/>
        <xdr:cNvCxnSpPr/>
      </xdr:nvCxnSpPr>
      <xdr:spPr>
        <a:xfrm flipV="1">
          <a:off x="21323300" y="1456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827" name="楕円 826"/>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84</xdr:row>
      <xdr:rowOff>163830</xdr:rowOff>
    </xdr:to>
    <xdr:cxnSp macro="">
      <xdr:nvCxnSpPr>
        <xdr:cNvPr id="828" name="直線コネクタ 827"/>
        <xdr:cNvCxnSpPr/>
      </xdr:nvCxnSpPr>
      <xdr:spPr>
        <a:xfrm>
          <a:off x="20434300" y="1456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120650</xdr:rowOff>
    </xdr:from>
    <xdr:to>
      <xdr:col>102</xdr:col>
      <xdr:colOff>165100</xdr:colOff>
      <xdr:row>85</xdr:row>
      <xdr:rowOff>50800</xdr:rowOff>
    </xdr:to>
    <xdr:sp macro="" textlink="">
      <xdr:nvSpPr>
        <xdr:cNvPr id="829" name="楕円 828"/>
        <xdr:cNvSpPr/>
      </xdr:nvSpPr>
      <xdr:spPr>
        <a:xfrm>
          <a:off x="19494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163830</xdr:rowOff>
    </xdr:from>
    <xdr:to>
      <xdr:col>107</xdr:col>
      <xdr:colOff>50800</xdr:colOff>
      <xdr:row>85</xdr:row>
      <xdr:rowOff>0</xdr:rowOff>
    </xdr:to>
    <xdr:cxnSp macro="">
      <xdr:nvCxnSpPr>
        <xdr:cNvPr id="830" name="直線コネクタ 829"/>
        <xdr:cNvCxnSpPr/>
      </xdr:nvCxnSpPr>
      <xdr:spPr>
        <a:xfrm flipV="1">
          <a:off x="19545300" y="14565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120650</xdr:rowOff>
    </xdr:from>
    <xdr:to>
      <xdr:col>98</xdr:col>
      <xdr:colOff>38100</xdr:colOff>
      <xdr:row>85</xdr:row>
      <xdr:rowOff>50800</xdr:rowOff>
    </xdr:to>
    <xdr:sp macro="" textlink="">
      <xdr:nvSpPr>
        <xdr:cNvPr id="831" name="楕円 830"/>
        <xdr:cNvSpPr/>
      </xdr:nvSpPr>
      <xdr:spPr>
        <a:xfrm>
          <a:off x="18605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0</xdr:rowOff>
    </xdr:from>
    <xdr:to>
      <xdr:col>102</xdr:col>
      <xdr:colOff>114300</xdr:colOff>
      <xdr:row>85</xdr:row>
      <xdr:rowOff>0</xdr:rowOff>
    </xdr:to>
    <xdr:cxnSp macro="">
      <xdr:nvCxnSpPr>
        <xdr:cNvPr id="832" name="直線コネクタ 831"/>
        <xdr:cNvCxnSpPr/>
      </xdr:nvCxnSpPr>
      <xdr:spPr>
        <a:xfrm>
          <a:off x="18656300" y="1457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64788</xdr:rowOff>
    </xdr:from>
    <xdr:ext cx="469744" cy="259045"/>
    <xdr:sp macro="" textlink="">
      <xdr:nvSpPr>
        <xdr:cNvPr id="833" name="n_1aveValue【消防施設】&#10;一人当たり面積"/>
        <xdr:cNvSpPr txBox="1"/>
      </xdr:nvSpPr>
      <xdr:spPr>
        <a:xfrm>
          <a:off x="21075727"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aveValue【消防施設】&#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5"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836" name="n_4aveValue【消防施設】&#10;一人当たり面積"/>
        <xdr:cNvSpPr txBox="1"/>
      </xdr:nvSpPr>
      <xdr:spPr>
        <a:xfrm>
          <a:off x="18421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59707</xdr:rowOff>
    </xdr:from>
    <xdr:ext cx="469744" cy="259045"/>
    <xdr:sp macro="" textlink="">
      <xdr:nvSpPr>
        <xdr:cNvPr id="837" name="n_1mainValue【消防施設】&#10;一人当たり面積"/>
        <xdr:cNvSpPr txBox="1"/>
      </xdr:nvSpPr>
      <xdr:spPr>
        <a:xfrm>
          <a:off x="210757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59707</xdr:rowOff>
    </xdr:from>
    <xdr:ext cx="469744" cy="259045"/>
    <xdr:sp macro="" textlink="">
      <xdr:nvSpPr>
        <xdr:cNvPr id="838" name="n_2mainValue【消防施設】&#10;一人当たり面積"/>
        <xdr:cNvSpPr txBox="1"/>
      </xdr:nvSpPr>
      <xdr:spPr>
        <a:xfrm>
          <a:off x="20199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67327</xdr:rowOff>
    </xdr:from>
    <xdr:ext cx="469744" cy="259045"/>
    <xdr:sp macro="" textlink="">
      <xdr:nvSpPr>
        <xdr:cNvPr id="839" name="n_3mainValue【消防施設】&#10;一人当たり面積"/>
        <xdr:cNvSpPr txBox="1"/>
      </xdr:nvSpPr>
      <xdr:spPr>
        <a:xfrm>
          <a:off x="19310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67327</xdr:rowOff>
    </xdr:from>
    <xdr:ext cx="469744" cy="259045"/>
    <xdr:sp macro="" textlink="">
      <xdr:nvSpPr>
        <xdr:cNvPr id="840" name="n_4mainValue【消防施設】&#10;一人当たり面積"/>
        <xdr:cNvSpPr txBox="1"/>
      </xdr:nvSpPr>
      <xdr:spPr>
        <a:xfrm>
          <a:off x="1842142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6" name="直線コネクタ 865"/>
        <xdr:cNvCxnSpPr/>
      </xdr:nvCxnSpPr>
      <xdr:spPr>
        <a:xfrm flipV="1">
          <a:off x="16318864" y="1727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69" name="【庁舎】&#10;有形固定資産減価償却率最大値テキスト"/>
        <xdr:cNvSpPr txBox="1"/>
      </xdr:nvSpPr>
      <xdr:spPr>
        <a:xfrm>
          <a:off x="16357600" y="1705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0" name="直線コネクタ 869"/>
        <xdr:cNvCxnSpPr/>
      </xdr:nvCxnSpPr>
      <xdr:spPr>
        <a:xfrm>
          <a:off x="16230600" y="1727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871" name="【庁舎】&#10;有形固定資産減価償却率平均値テキスト"/>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872" name="フローチャート: 判断 871"/>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73" name="フローチャート: 判断 872"/>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28666</xdr:rowOff>
    </xdr:from>
    <xdr:to>
      <xdr:col>76</xdr:col>
      <xdr:colOff>165100</xdr:colOff>
      <xdr:row>104</xdr:row>
      <xdr:rowOff>130266</xdr:rowOff>
    </xdr:to>
    <xdr:sp macro="" textlink="">
      <xdr:nvSpPr>
        <xdr:cNvPr id="874" name="フローチャート: 判断 873"/>
        <xdr:cNvSpPr/>
      </xdr:nvSpPr>
      <xdr:spPr>
        <a:xfrm>
          <a:off x="14541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875" name="フローチャート: 判断 874"/>
        <xdr:cNvSpPr/>
      </xdr:nvSpPr>
      <xdr:spPr>
        <a:xfrm>
          <a:off x="13652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134801</xdr:rowOff>
    </xdr:from>
    <xdr:to>
      <xdr:col>67</xdr:col>
      <xdr:colOff>101600</xdr:colOff>
      <xdr:row>104</xdr:row>
      <xdr:rowOff>64951</xdr:rowOff>
    </xdr:to>
    <xdr:sp macro="" textlink="">
      <xdr:nvSpPr>
        <xdr:cNvPr id="876" name="フローチャート: 判断 875"/>
        <xdr:cNvSpPr/>
      </xdr:nvSpPr>
      <xdr:spPr>
        <a:xfrm>
          <a:off x="12763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882" name="楕円 881"/>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883" name="【庁舎】&#10;有形固定資産減価償却率該当値テキスト"/>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5806</xdr:rowOff>
    </xdr:from>
    <xdr:to>
      <xdr:col>81</xdr:col>
      <xdr:colOff>101600</xdr:colOff>
      <xdr:row>105</xdr:row>
      <xdr:rowOff>107406</xdr:rowOff>
    </xdr:to>
    <xdr:sp macro="" textlink="">
      <xdr:nvSpPr>
        <xdr:cNvPr id="884" name="楕円 883"/>
        <xdr:cNvSpPr/>
      </xdr:nvSpPr>
      <xdr:spPr>
        <a:xfrm>
          <a:off x="15430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56606</xdr:rowOff>
    </xdr:from>
    <xdr:to>
      <xdr:col>85</xdr:col>
      <xdr:colOff>127000</xdr:colOff>
      <xdr:row>105</xdr:row>
      <xdr:rowOff>87630</xdr:rowOff>
    </xdr:to>
    <xdr:cxnSp macro="">
      <xdr:nvCxnSpPr>
        <xdr:cNvPr id="885" name="直線コネクタ 884"/>
        <xdr:cNvCxnSpPr/>
      </xdr:nvCxnSpPr>
      <xdr:spPr>
        <a:xfrm>
          <a:off x="15481300" y="180588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86" name="楕円 885"/>
        <xdr:cNvSpPr/>
      </xdr:nvSpPr>
      <xdr:spPr>
        <a:xfrm>
          <a:off x="14541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22316</xdr:rowOff>
    </xdr:from>
    <xdr:to>
      <xdr:col>81</xdr:col>
      <xdr:colOff>50800</xdr:colOff>
      <xdr:row>105</xdr:row>
      <xdr:rowOff>56606</xdr:rowOff>
    </xdr:to>
    <xdr:cxnSp macro="">
      <xdr:nvCxnSpPr>
        <xdr:cNvPr id="887" name="直線コネクタ 886"/>
        <xdr:cNvCxnSpPr/>
      </xdr:nvCxnSpPr>
      <xdr:spPr>
        <a:xfrm>
          <a:off x="14592300" y="1802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888" name="楕円 887"/>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22316</xdr:rowOff>
    </xdr:to>
    <xdr:cxnSp macro="">
      <xdr:nvCxnSpPr>
        <xdr:cNvPr id="889" name="直線コネクタ 888"/>
        <xdr:cNvCxnSpPr/>
      </xdr:nvCxnSpPr>
      <xdr:spPr>
        <a:xfrm>
          <a:off x="13703300" y="179870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890" name="楕円 889"/>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156211</xdr:rowOff>
    </xdr:to>
    <xdr:cxnSp macro="">
      <xdr:nvCxnSpPr>
        <xdr:cNvPr id="891" name="直線コネクタ 890"/>
        <xdr:cNvCxnSpPr/>
      </xdr:nvCxnSpPr>
      <xdr:spPr>
        <a:xfrm>
          <a:off x="12814300" y="179494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92" name="n_1aveValue【庁舎】&#10;有形固定資産減価償却率"/>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146793</xdr:rowOff>
    </xdr:from>
    <xdr:ext cx="405111" cy="259045"/>
    <xdr:sp macro="" textlink="">
      <xdr:nvSpPr>
        <xdr:cNvPr id="893" name="n_2aveValue【庁舎】&#10;有形固定資産減価償却率"/>
        <xdr:cNvSpPr txBox="1"/>
      </xdr:nvSpPr>
      <xdr:spPr>
        <a:xfrm>
          <a:off x="14389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894" name="n_3aveValue【庁舎】&#10;有形固定資産減価償却率"/>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895" name="n_4aveValue【庁舎】&#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98533</xdr:rowOff>
    </xdr:from>
    <xdr:ext cx="405111" cy="259045"/>
    <xdr:sp macro="" textlink="">
      <xdr:nvSpPr>
        <xdr:cNvPr id="896" name="n_1mainValue【庁舎】&#10;有形固定資産減価償却率"/>
        <xdr:cNvSpPr txBox="1"/>
      </xdr:nvSpPr>
      <xdr:spPr>
        <a:xfrm>
          <a:off x="15266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897" name="n_2mainValue【庁舎】&#10;有形固定資産減価償却率"/>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898" name="n_3mainValue【庁舎】&#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899" name="n_4mainValue【庁舎】&#10;有形固定資産減価償却率"/>
        <xdr:cNvSpPr txBox="1"/>
      </xdr:nvSpPr>
      <xdr:spPr>
        <a:xfrm>
          <a:off x="12611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148589</xdr:rowOff>
    </xdr:to>
    <xdr:cxnSp macro="">
      <xdr:nvCxnSpPr>
        <xdr:cNvPr id="923" name="直線コネクタ 922"/>
        <xdr:cNvCxnSpPr/>
      </xdr:nvCxnSpPr>
      <xdr:spPr>
        <a:xfrm flipV="1">
          <a:off x="22160864" y="17213580"/>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4"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5" name="直線コネクタ 924"/>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926" name="【庁舎】&#10;一人当たり面積最大値テキスト"/>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7" name="直線コネクタ 92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28" name="【庁舎】&#10;一人当たり面積平均値テキスト"/>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29" name="フローチャート: 判断 928"/>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162561</xdr:rowOff>
    </xdr:from>
    <xdr:to>
      <xdr:col>112</xdr:col>
      <xdr:colOff>38100</xdr:colOff>
      <xdr:row>105</xdr:row>
      <xdr:rowOff>92711</xdr:rowOff>
    </xdr:to>
    <xdr:sp macro="" textlink="">
      <xdr:nvSpPr>
        <xdr:cNvPr id="930" name="フローチャート: 判断 929"/>
        <xdr:cNvSpPr/>
      </xdr:nvSpPr>
      <xdr:spPr>
        <a:xfrm>
          <a:off x="2127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10161</xdr:rowOff>
    </xdr:from>
    <xdr:to>
      <xdr:col>107</xdr:col>
      <xdr:colOff>101600</xdr:colOff>
      <xdr:row>105</xdr:row>
      <xdr:rowOff>111761</xdr:rowOff>
    </xdr:to>
    <xdr:sp macro="" textlink="">
      <xdr:nvSpPr>
        <xdr:cNvPr id="931" name="フローチャート: 判断 930"/>
        <xdr:cNvSpPr/>
      </xdr:nvSpPr>
      <xdr:spPr>
        <a:xfrm>
          <a:off x="20383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2" name="フローチャート: 判断 931"/>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21589</xdr:rowOff>
    </xdr:from>
    <xdr:to>
      <xdr:col>98</xdr:col>
      <xdr:colOff>38100</xdr:colOff>
      <xdr:row>105</xdr:row>
      <xdr:rowOff>123189</xdr:rowOff>
    </xdr:to>
    <xdr:sp macro="" textlink="">
      <xdr:nvSpPr>
        <xdr:cNvPr id="933" name="フローチャート: 判断 932"/>
        <xdr:cNvSpPr/>
      </xdr:nvSpPr>
      <xdr:spPr>
        <a:xfrm>
          <a:off x="18605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9" name="楕円 938"/>
        <xdr:cNvSpPr/>
      </xdr:nvSpPr>
      <xdr:spPr>
        <a:xfrm>
          <a:off x="221107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7638</xdr:rowOff>
    </xdr:from>
    <xdr:ext cx="469744" cy="259045"/>
    <xdr:sp macro="" textlink="">
      <xdr:nvSpPr>
        <xdr:cNvPr id="940" name="【庁舎】&#10;一人当たり面積該当値テキスト"/>
        <xdr:cNvSpPr txBox="1"/>
      </xdr:nvSpPr>
      <xdr:spPr>
        <a:xfrm>
          <a:off x="22199600"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941" name="楕円 94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80011</xdr:rowOff>
    </xdr:from>
    <xdr:to>
      <xdr:col>116</xdr:col>
      <xdr:colOff>63500</xdr:colOff>
      <xdr:row>105</xdr:row>
      <xdr:rowOff>87630</xdr:rowOff>
    </xdr:to>
    <xdr:cxnSp macro="">
      <xdr:nvCxnSpPr>
        <xdr:cNvPr id="942" name="直線コネクタ 941"/>
        <xdr:cNvCxnSpPr/>
      </xdr:nvCxnSpPr>
      <xdr:spPr>
        <a:xfrm flipV="1">
          <a:off x="21323300" y="180822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943" name="楕円 942"/>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91439</xdr:rowOff>
    </xdr:to>
    <xdr:cxnSp macro="">
      <xdr:nvCxnSpPr>
        <xdr:cNvPr id="944" name="直線コネクタ 943"/>
        <xdr:cNvCxnSpPr/>
      </xdr:nvCxnSpPr>
      <xdr:spPr>
        <a:xfrm flipV="1">
          <a:off x="20434300" y="180898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45" name="楕円 944"/>
        <xdr:cNvSpPr/>
      </xdr:nvSpPr>
      <xdr:spPr>
        <a:xfrm>
          <a:off x="19494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91439</xdr:rowOff>
    </xdr:from>
    <xdr:to>
      <xdr:col>107</xdr:col>
      <xdr:colOff>50800</xdr:colOff>
      <xdr:row>105</xdr:row>
      <xdr:rowOff>95250</xdr:rowOff>
    </xdr:to>
    <xdr:cxnSp macro="">
      <xdr:nvCxnSpPr>
        <xdr:cNvPr id="946" name="直線コネクタ 945"/>
        <xdr:cNvCxnSpPr/>
      </xdr:nvCxnSpPr>
      <xdr:spPr>
        <a:xfrm flipV="1">
          <a:off x="19545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47" name="楕円 946"/>
        <xdr:cNvSpPr/>
      </xdr:nvSpPr>
      <xdr:spPr>
        <a:xfrm>
          <a:off x="18605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948" name="直線コネクタ 947"/>
        <xdr:cNvCxnSpPr/>
      </xdr:nvCxnSpPr>
      <xdr:spPr>
        <a:xfrm flipV="1">
          <a:off x="18656300" y="18097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109238</xdr:rowOff>
    </xdr:from>
    <xdr:ext cx="469744" cy="259045"/>
    <xdr:sp macro="" textlink="">
      <xdr:nvSpPr>
        <xdr:cNvPr id="949" name="n_1aveValue【庁舎】&#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128288</xdr:rowOff>
    </xdr:from>
    <xdr:ext cx="469744" cy="259045"/>
    <xdr:sp macro="" textlink="">
      <xdr:nvSpPr>
        <xdr:cNvPr id="950" name="n_2aveValue【庁舎】&#10;一人当たり面積"/>
        <xdr:cNvSpPr txBox="1"/>
      </xdr:nvSpPr>
      <xdr:spPr>
        <a:xfrm>
          <a:off x="20199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951"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139716</xdr:rowOff>
    </xdr:from>
    <xdr:ext cx="469744" cy="259045"/>
    <xdr:sp macro="" textlink="">
      <xdr:nvSpPr>
        <xdr:cNvPr id="952" name="n_4aveValue【庁舎】&#10;一人当たり面積"/>
        <xdr:cNvSpPr txBox="1"/>
      </xdr:nvSpPr>
      <xdr:spPr>
        <a:xfrm>
          <a:off x="18421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953"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133366</xdr:rowOff>
    </xdr:from>
    <xdr:ext cx="469744" cy="259045"/>
    <xdr:sp macro="" textlink="">
      <xdr:nvSpPr>
        <xdr:cNvPr id="954" name="n_2mainValue【庁舎】&#10;一人当たり面積"/>
        <xdr:cNvSpPr txBox="1"/>
      </xdr:nvSpPr>
      <xdr:spPr>
        <a:xfrm>
          <a:off x="20199427" y="181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55" name="n_3mainValue【庁舎】&#10;一人当たり面積"/>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144797</xdr:rowOff>
    </xdr:from>
    <xdr:ext cx="469744" cy="259045"/>
    <xdr:sp macro="" textlink="">
      <xdr:nvSpPr>
        <xdr:cNvPr id="956" name="n_4mainValue【庁舎】&#10;一人当たり面積"/>
        <xdr:cNvSpPr txBox="1"/>
      </xdr:nvSpPr>
      <xdr:spPr>
        <a:xfrm>
          <a:off x="18421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保健センター・保健所の有形固定資産減価償却率は、新しい施設を建設したため、</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一部事務組合により運営する一般廃棄物処理施設については施設の老朽化が著しく、今後、施設更新のための負担が見込まれる。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の面積に関しては、広域消防体制（１市２町）であり、隣接する２町から消防事務を受託していることから、消防本部施設が占める割合が大きく、住民一人当たりの面積は類似団体平均値より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その他の施設が微増傾向にあるのは、人口が対令和３年度比で</a:t>
          </a:r>
          <a:r>
            <a:rPr kumimoji="1" lang="en-US" altLang="ja-JP" sz="1300">
              <a:latin typeface="ＭＳ Ｐゴシック" panose="020B0600070205080204" pitchFamily="50" charset="-128"/>
              <a:ea typeface="ＭＳ Ｐゴシック" panose="020B0600070205080204" pitchFamily="50" charset="-128"/>
            </a:rPr>
            <a:t>1,417</a:t>
          </a:r>
          <a:r>
            <a:rPr kumimoji="1" lang="ja-JP" altLang="en-US" sz="1300">
              <a:latin typeface="ＭＳ Ｐゴシック" panose="020B0600070205080204" pitchFamily="50" charset="-128"/>
              <a:ea typeface="ＭＳ Ｐゴシック" panose="020B0600070205080204" pitchFamily="50" charset="-128"/>
            </a:rPr>
            <a:t>人減少しているためである。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80</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81</v>
      </c>
      <c r="C2" s="182"/>
      <c r="D2" s="183"/>
    </row>
    <row r="3" spans="1:119" ht="18.75" customHeight="1" thickBot="1" x14ac:dyDescent="0.2">
      <c r="A3" s="181"/>
      <c r="B3" s="416" t="s">
        <v>82</v>
      </c>
      <c r="C3" s="417"/>
      <c r="D3" s="417"/>
      <c r="E3" s="418"/>
      <c r="F3" s="418"/>
      <c r="G3" s="418"/>
      <c r="H3" s="418"/>
      <c r="I3" s="418"/>
      <c r="J3" s="418"/>
      <c r="K3" s="418"/>
      <c r="L3" s="418" t="s">
        <v>83</v>
      </c>
      <c r="M3" s="418"/>
      <c r="N3" s="418"/>
      <c r="O3" s="418"/>
      <c r="P3" s="418"/>
      <c r="Q3" s="418"/>
      <c r="R3" s="425"/>
      <c r="S3" s="425"/>
      <c r="T3" s="425"/>
      <c r="U3" s="425"/>
      <c r="V3" s="426"/>
      <c r="W3" s="400" t="s">
        <v>84</v>
      </c>
      <c r="X3" s="401"/>
      <c r="Y3" s="401"/>
      <c r="Z3" s="401"/>
      <c r="AA3" s="401"/>
      <c r="AB3" s="417"/>
      <c r="AC3" s="425" t="s">
        <v>85</v>
      </c>
      <c r="AD3" s="401"/>
      <c r="AE3" s="401"/>
      <c r="AF3" s="401"/>
      <c r="AG3" s="401"/>
      <c r="AH3" s="401"/>
      <c r="AI3" s="401"/>
      <c r="AJ3" s="401"/>
      <c r="AK3" s="401"/>
      <c r="AL3" s="402"/>
      <c r="AM3" s="400" t="s">
        <v>86</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87</v>
      </c>
      <c r="BO3" s="401"/>
      <c r="BP3" s="401"/>
      <c r="BQ3" s="401"/>
      <c r="BR3" s="401"/>
      <c r="BS3" s="401"/>
      <c r="BT3" s="401"/>
      <c r="BU3" s="402"/>
      <c r="BV3" s="400" t="s">
        <v>88</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89</v>
      </c>
      <c r="CU3" s="401"/>
      <c r="CV3" s="401"/>
      <c r="CW3" s="401"/>
      <c r="CX3" s="401"/>
      <c r="CY3" s="401"/>
      <c r="CZ3" s="401"/>
      <c r="DA3" s="402"/>
      <c r="DB3" s="400" t="s">
        <v>90</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91</v>
      </c>
      <c r="AZ4" s="404"/>
      <c r="BA4" s="404"/>
      <c r="BB4" s="404"/>
      <c r="BC4" s="404"/>
      <c r="BD4" s="404"/>
      <c r="BE4" s="404"/>
      <c r="BF4" s="404"/>
      <c r="BG4" s="404"/>
      <c r="BH4" s="404"/>
      <c r="BI4" s="404"/>
      <c r="BJ4" s="404"/>
      <c r="BK4" s="404"/>
      <c r="BL4" s="404"/>
      <c r="BM4" s="405"/>
      <c r="BN4" s="406">
        <v>58853640</v>
      </c>
      <c r="BO4" s="407"/>
      <c r="BP4" s="407"/>
      <c r="BQ4" s="407"/>
      <c r="BR4" s="407"/>
      <c r="BS4" s="407"/>
      <c r="BT4" s="407"/>
      <c r="BU4" s="408"/>
      <c r="BV4" s="406">
        <v>59407131</v>
      </c>
      <c r="BW4" s="407"/>
      <c r="BX4" s="407"/>
      <c r="BY4" s="407"/>
      <c r="BZ4" s="407"/>
      <c r="CA4" s="407"/>
      <c r="CB4" s="407"/>
      <c r="CC4" s="408"/>
      <c r="CD4" s="409" t="s">
        <v>92</v>
      </c>
      <c r="CE4" s="410"/>
      <c r="CF4" s="410"/>
      <c r="CG4" s="410"/>
      <c r="CH4" s="410"/>
      <c r="CI4" s="410"/>
      <c r="CJ4" s="410"/>
      <c r="CK4" s="410"/>
      <c r="CL4" s="410"/>
      <c r="CM4" s="410"/>
      <c r="CN4" s="410"/>
      <c r="CO4" s="410"/>
      <c r="CP4" s="410"/>
      <c r="CQ4" s="410"/>
      <c r="CR4" s="410"/>
      <c r="CS4" s="411"/>
      <c r="CT4" s="412">
        <v>1</v>
      </c>
      <c r="CU4" s="413"/>
      <c r="CV4" s="413"/>
      <c r="CW4" s="413"/>
      <c r="CX4" s="413"/>
      <c r="CY4" s="413"/>
      <c r="CZ4" s="413"/>
      <c r="DA4" s="414"/>
      <c r="DB4" s="412">
        <v>1.6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93</v>
      </c>
      <c r="AN5" s="473"/>
      <c r="AO5" s="473"/>
      <c r="AP5" s="473"/>
      <c r="AQ5" s="473"/>
      <c r="AR5" s="473"/>
      <c r="AS5" s="473"/>
      <c r="AT5" s="474"/>
      <c r="AU5" s="475" t="s">
        <v>94</v>
      </c>
      <c r="AV5" s="476"/>
      <c r="AW5" s="476"/>
      <c r="AX5" s="476"/>
      <c r="AY5" s="477" t="s">
        <v>95</v>
      </c>
      <c r="AZ5" s="478"/>
      <c r="BA5" s="478"/>
      <c r="BB5" s="478"/>
      <c r="BC5" s="478"/>
      <c r="BD5" s="478"/>
      <c r="BE5" s="478"/>
      <c r="BF5" s="478"/>
      <c r="BG5" s="478"/>
      <c r="BH5" s="478"/>
      <c r="BI5" s="478"/>
      <c r="BJ5" s="478"/>
      <c r="BK5" s="478"/>
      <c r="BL5" s="478"/>
      <c r="BM5" s="479"/>
      <c r="BN5" s="443">
        <v>58405884</v>
      </c>
      <c r="BO5" s="444"/>
      <c r="BP5" s="444"/>
      <c r="BQ5" s="444"/>
      <c r="BR5" s="444"/>
      <c r="BS5" s="444"/>
      <c r="BT5" s="444"/>
      <c r="BU5" s="445"/>
      <c r="BV5" s="443">
        <v>58665529</v>
      </c>
      <c r="BW5" s="444"/>
      <c r="BX5" s="444"/>
      <c r="BY5" s="444"/>
      <c r="BZ5" s="444"/>
      <c r="CA5" s="444"/>
      <c r="CB5" s="444"/>
      <c r="CC5" s="445"/>
      <c r="CD5" s="446" t="s">
        <v>96</v>
      </c>
      <c r="CE5" s="447"/>
      <c r="CF5" s="447"/>
      <c r="CG5" s="447"/>
      <c r="CH5" s="447"/>
      <c r="CI5" s="447"/>
      <c r="CJ5" s="447"/>
      <c r="CK5" s="447"/>
      <c r="CL5" s="447"/>
      <c r="CM5" s="447"/>
      <c r="CN5" s="447"/>
      <c r="CO5" s="447"/>
      <c r="CP5" s="447"/>
      <c r="CQ5" s="447"/>
      <c r="CR5" s="447"/>
      <c r="CS5" s="448"/>
      <c r="CT5" s="440">
        <v>93</v>
      </c>
      <c r="CU5" s="441"/>
      <c r="CV5" s="441"/>
      <c r="CW5" s="441"/>
      <c r="CX5" s="441"/>
      <c r="CY5" s="441"/>
      <c r="CZ5" s="441"/>
      <c r="DA5" s="442"/>
      <c r="DB5" s="440">
        <v>91</v>
      </c>
      <c r="DC5" s="441"/>
      <c r="DD5" s="441"/>
      <c r="DE5" s="441"/>
      <c r="DF5" s="441"/>
      <c r="DG5" s="441"/>
      <c r="DH5" s="441"/>
      <c r="DI5" s="442"/>
    </row>
    <row r="6" spans="1:119" ht="18.75" customHeight="1" x14ac:dyDescent="0.15">
      <c r="A6" s="181"/>
      <c r="B6" s="449" t="s">
        <v>97</v>
      </c>
      <c r="C6" s="450"/>
      <c r="D6" s="450"/>
      <c r="E6" s="451"/>
      <c r="F6" s="451"/>
      <c r="G6" s="451"/>
      <c r="H6" s="451"/>
      <c r="I6" s="451"/>
      <c r="J6" s="451"/>
      <c r="K6" s="451"/>
      <c r="L6" s="451" t="s">
        <v>98</v>
      </c>
      <c r="M6" s="451"/>
      <c r="N6" s="451"/>
      <c r="O6" s="451"/>
      <c r="P6" s="451"/>
      <c r="Q6" s="451"/>
      <c r="R6" s="455"/>
      <c r="S6" s="455"/>
      <c r="T6" s="455"/>
      <c r="U6" s="455"/>
      <c r="V6" s="456"/>
      <c r="W6" s="459" t="s">
        <v>99</v>
      </c>
      <c r="X6" s="460"/>
      <c r="Y6" s="460"/>
      <c r="Z6" s="460"/>
      <c r="AA6" s="460"/>
      <c r="AB6" s="450"/>
      <c r="AC6" s="463" t="s">
        <v>100</v>
      </c>
      <c r="AD6" s="464"/>
      <c r="AE6" s="464"/>
      <c r="AF6" s="464"/>
      <c r="AG6" s="464"/>
      <c r="AH6" s="464"/>
      <c r="AI6" s="464"/>
      <c r="AJ6" s="464"/>
      <c r="AK6" s="464"/>
      <c r="AL6" s="465"/>
      <c r="AM6" s="472" t="s">
        <v>101</v>
      </c>
      <c r="AN6" s="473"/>
      <c r="AO6" s="473"/>
      <c r="AP6" s="473"/>
      <c r="AQ6" s="473"/>
      <c r="AR6" s="473"/>
      <c r="AS6" s="473"/>
      <c r="AT6" s="474"/>
      <c r="AU6" s="475" t="s">
        <v>94</v>
      </c>
      <c r="AV6" s="476"/>
      <c r="AW6" s="476"/>
      <c r="AX6" s="476"/>
      <c r="AY6" s="477" t="s">
        <v>102</v>
      </c>
      <c r="AZ6" s="478"/>
      <c r="BA6" s="478"/>
      <c r="BB6" s="478"/>
      <c r="BC6" s="478"/>
      <c r="BD6" s="478"/>
      <c r="BE6" s="478"/>
      <c r="BF6" s="478"/>
      <c r="BG6" s="478"/>
      <c r="BH6" s="478"/>
      <c r="BI6" s="478"/>
      <c r="BJ6" s="478"/>
      <c r="BK6" s="478"/>
      <c r="BL6" s="478"/>
      <c r="BM6" s="479"/>
      <c r="BN6" s="443">
        <v>447756</v>
      </c>
      <c r="BO6" s="444"/>
      <c r="BP6" s="444"/>
      <c r="BQ6" s="444"/>
      <c r="BR6" s="444"/>
      <c r="BS6" s="444"/>
      <c r="BT6" s="444"/>
      <c r="BU6" s="445"/>
      <c r="BV6" s="443">
        <v>741602</v>
      </c>
      <c r="BW6" s="444"/>
      <c r="BX6" s="444"/>
      <c r="BY6" s="444"/>
      <c r="BZ6" s="444"/>
      <c r="CA6" s="444"/>
      <c r="CB6" s="444"/>
      <c r="CC6" s="445"/>
      <c r="CD6" s="446" t="s">
        <v>103</v>
      </c>
      <c r="CE6" s="447"/>
      <c r="CF6" s="447"/>
      <c r="CG6" s="447"/>
      <c r="CH6" s="447"/>
      <c r="CI6" s="447"/>
      <c r="CJ6" s="447"/>
      <c r="CK6" s="447"/>
      <c r="CL6" s="447"/>
      <c r="CM6" s="447"/>
      <c r="CN6" s="447"/>
      <c r="CO6" s="447"/>
      <c r="CP6" s="447"/>
      <c r="CQ6" s="447"/>
      <c r="CR6" s="447"/>
      <c r="CS6" s="448"/>
      <c r="CT6" s="480">
        <v>94.7</v>
      </c>
      <c r="CU6" s="481"/>
      <c r="CV6" s="481"/>
      <c r="CW6" s="481"/>
      <c r="CX6" s="481"/>
      <c r="CY6" s="481"/>
      <c r="CZ6" s="481"/>
      <c r="DA6" s="482"/>
      <c r="DB6" s="480">
        <v>97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104</v>
      </c>
      <c r="AN7" s="473"/>
      <c r="AO7" s="473"/>
      <c r="AP7" s="473"/>
      <c r="AQ7" s="473"/>
      <c r="AR7" s="473"/>
      <c r="AS7" s="473"/>
      <c r="AT7" s="474"/>
      <c r="AU7" s="475" t="s">
        <v>94</v>
      </c>
      <c r="AV7" s="476"/>
      <c r="AW7" s="476"/>
      <c r="AX7" s="476"/>
      <c r="AY7" s="477" t="s">
        <v>105</v>
      </c>
      <c r="AZ7" s="478"/>
      <c r="BA7" s="478"/>
      <c r="BB7" s="478"/>
      <c r="BC7" s="478"/>
      <c r="BD7" s="478"/>
      <c r="BE7" s="478"/>
      <c r="BF7" s="478"/>
      <c r="BG7" s="478"/>
      <c r="BH7" s="478"/>
      <c r="BI7" s="478"/>
      <c r="BJ7" s="478"/>
      <c r="BK7" s="478"/>
      <c r="BL7" s="478"/>
      <c r="BM7" s="479"/>
      <c r="BN7" s="443">
        <v>144158</v>
      </c>
      <c r="BO7" s="444"/>
      <c r="BP7" s="444"/>
      <c r="BQ7" s="444"/>
      <c r="BR7" s="444"/>
      <c r="BS7" s="444"/>
      <c r="BT7" s="444"/>
      <c r="BU7" s="445"/>
      <c r="BV7" s="443">
        <v>224816</v>
      </c>
      <c r="BW7" s="444"/>
      <c r="BX7" s="444"/>
      <c r="BY7" s="444"/>
      <c r="BZ7" s="444"/>
      <c r="CA7" s="444"/>
      <c r="CB7" s="444"/>
      <c r="CC7" s="445"/>
      <c r="CD7" s="446" t="s">
        <v>106</v>
      </c>
      <c r="CE7" s="447"/>
      <c r="CF7" s="447"/>
      <c r="CG7" s="447"/>
      <c r="CH7" s="447"/>
      <c r="CI7" s="447"/>
      <c r="CJ7" s="447"/>
      <c r="CK7" s="447"/>
      <c r="CL7" s="447"/>
      <c r="CM7" s="447"/>
      <c r="CN7" s="447"/>
      <c r="CO7" s="447"/>
      <c r="CP7" s="447"/>
      <c r="CQ7" s="447"/>
      <c r="CR7" s="447"/>
      <c r="CS7" s="448"/>
      <c r="CT7" s="443">
        <v>30686666</v>
      </c>
      <c r="CU7" s="444"/>
      <c r="CV7" s="444"/>
      <c r="CW7" s="444"/>
      <c r="CX7" s="444"/>
      <c r="CY7" s="444"/>
      <c r="CZ7" s="444"/>
      <c r="DA7" s="445"/>
      <c r="DB7" s="443">
        <v>31343540</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107</v>
      </c>
      <c r="AN8" s="473"/>
      <c r="AO8" s="473"/>
      <c r="AP8" s="473"/>
      <c r="AQ8" s="473"/>
      <c r="AR8" s="473"/>
      <c r="AS8" s="473"/>
      <c r="AT8" s="474"/>
      <c r="AU8" s="475" t="s">
        <v>108</v>
      </c>
      <c r="AV8" s="476"/>
      <c r="AW8" s="476"/>
      <c r="AX8" s="476"/>
      <c r="AY8" s="477" t="s">
        <v>109</v>
      </c>
      <c r="AZ8" s="478"/>
      <c r="BA8" s="478"/>
      <c r="BB8" s="478"/>
      <c r="BC8" s="478"/>
      <c r="BD8" s="478"/>
      <c r="BE8" s="478"/>
      <c r="BF8" s="478"/>
      <c r="BG8" s="478"/>
      <c r="BH8" s="478"/>
      <c r="BI8" s="478"/>
      <c r="BJ8" s="478"/>
      <c r="BK8" s="478"/>
      <c r="BL8" s="478"/>
      <c r="BM8" s="479"/>
      <c r="BN8" s="443">
        <v>303598</v>
      </c>
      <c r="BO8" s="444"/>
      <c r="BP8" s="444"/>
      <c r="BQ8" s="444"/>
      <c r="BR8" s="444"/>
      <c r="BS8" s="444"/>
      <c r="BT8" s="444"/>
      <c r="BU8" s="445"/>
      <c r="BV8" s="443">
        <v>516786</v>
      </c>
      <c r="BW8" s="444"/>
      <c r="BX8" s="444"/>
      <c r="BY8" s="444"/>
      <c r="BZ8" s="444"/>
      <c r="CA8" s="444"/>
      <c r="CB8" s="444"/>
      <c r="CC8" s="445"/>
      <c r="CD8" s="446" t="s">
        <v>110</v>
      </c>
      <c r="CE8" s="447"/>
      <c r="CF8" s="447"/>
      <c r="CG8" s="447"/>
      <c r="CH8" s="447"/>
      <c r="CI8" s="447"/>
      <c r="CJ8" s="447"/>
      <c r="CK8" s="447"/>
      <c r="CL8" s="447"/>
      <c r="CM8" s="447"/>
      <c r="CN8" s="447"/>
      <c r="CO8" s="447"/>
      <c r="CP8" s="447"/>
      <c r="CQ8" s="447"/>
      <c r="CR8" s="447"/>
      <c r="CS8" s="448"/>
      <c r="CT8" s="483">
        <v>0.57999999999999996</v>
      </c>
      <c r="CU8" s="484"/>
      <c r="CV8" s="484"/>
      <c r="CW8" s="484"/>
      <c r="CX8" s="484"/>
      <c r="CY8" s="484"/>
      <c r="CZ8" s="484"/>
      <c r="DA8" s="485"/>
      <c r="DB8" s="483">
        <v>0.59</v>
      </c>
      <c r="DC8" s="484"/>
      <c r="DD8" s="484"/>
      <c r="DE8" s="484"/>
      <c r="DF8" s="484"/>
      <c r="DG8" s="484"/>
      <c r="DH8" s="484"/>
      <c r="DI8" s="485"/>
    </row>
    <row r="9" spans="1:119" ht="18.75" customHeight="1" thickBot="1" x14ac:dyDescent="0.2">
      <c r="A9" s="181"/>
      <c r="B9" s="437" t="s">
        <v>111</v>
      </c>
      <c r="C9" s="438"/>
      <c r="D9" s="438"/>
      <c r="E9" s="438"/>
      <c r="F9" s="438"/>
      <c r="G9" s="438"/>
      <c r="H9" s="438"/>
      <c r="I9" s="438"/>
      <c r="J9" s="438"/>
      <c r="K9" s="486"/>
      <c r="L9" s="487" t="s">
        <v>112</v>
      </c>
      <c r="M9" s="488"/>
      <c r="N9" s="488"/>
      <c r="O9" s="488"/>
      <c r="P9" s="488"/>
      <c r="Q9" s="489"/>
      <c r="R9" s="490">
        <v>122765</v>
      </c>
      <c r="S9" s="491"/>
      <c r="T9" s="491"/>
      <c r="U9" s="491"/>
      <c r="V9" s="492"/>
      <c r="W9" s="400" t="s">
        <v>113</v>
      </c>
      <c r="X9" s="401"/>
      <c r="Y9" s="401"/>
      <c r="Z9" s="401"/>
      <c r="AA9" s="401"/>
      <c r="AB9" s="401"/>
      <c r="AC9" s="401"/>
      <c r="AD9" s="401"/>
      <c r="AE9" s="401"/>
      <c r="AF9" s="401"/>
      <c r="AG9" s="401"/>
      <c r="AH9" s="401"/>
      <c r="AI9" s="401"/>
      <c r="AJ9" s="401"/>
      <c r="AK9" s="401"/>
      <c r="AL9" s="402"/>
      <c r="AM9" s="472" t="s">
        <v>114</v>
      </c>
      <c r="AN9" s="473"/>
      <c r="AO9" s="473"/>
      <c r="AP9" s="473"/>
      <c r="AQ9" s="473"/>
      <c r="AR9" s="473"/>
      <c r="AS9" s="473"/>
      <c r="AT9" s="474"/>
      <c r="AU9" s="475" t="s">
        <v>115</v>
      </c>
      <c r="AV9" s="476"/>
      <c r="AW9" s="476"/>
      <c r="AX9" s="476"/>
      <c r="AY9" s="477" t="s">
        <v>116</v>
      </c>
      <c r="AZ9" s="478"/>
      <c r="BA9" s="478"/>
      <c r="BB9" s="478"/>
      <c r="BC9" s="478"/>
      <c r="BD9" s="478"/>
      <c r="BE9" s="478"/>
      <c r="BF9" s="478"/>
      <c r="BG9" s="478"/>
      <c r="BH9" s="478"/>
      <c r="BI9" s="478"/>
      <c r="BJ9" s="478"/>
      <c r="BK9" s="478"/>
      <c r="BL9" s="478"/>
      <c r="BM9" s="479"/>
      <c r="BN9" s="443">
        <v>-213188</v>
      </c>
      <c r="BO9" s="444"/>
      <c r="BP9" s="444"/>
      <c r="BQ9" s="444"/>
      <c r="BR9" s="444"/>
      <c r="BS9" s="444"/>
      <c r="BT9" s="444"/>
      <c r="BU9" s="445"/>
      <c r="BV9" s="443">
        <v>234572</v>
      </c>
      <c r="BW9" s="444"/>
      <c r="BX9" s="444"/>
      <c r="BY9" s="444"/>
      <c r="BZ9" s="444"/>
      <c r="CA9" s="444"/>
      <c r="CB9" s="444"/>
      <c r="CC9" s="445"/>
      <c r="CD9" s="446" t="s">
        <v>117</v>
      </c>
      <c r="CE9" s="447"/>
      <c r="CF9" s="447"/>
      <c r="CG9" s="447"/>
      <c r="CH9" s="447"/>
      <c r="CI9" s="447"/>
      <c r="CJ9" s="447"/>
      <c r="CK9" s="447"/>
      <c r="CL9" s="447"/>
      <c r="CM9" s="447"/>
      <c r="CN9" s="447"/>
      <c r="CO9" s="447"/>
      <c r="CP9" s="447"/>
      <c r="CQ9" s="447"/>
      <c r="CR9" s="447"/>
      <c r="CS9" s="448"/>
      <c r="CT9" s="440">
        <v>15.3</v>
      </c>
      <c r="CU9" s="441"/>
      <c r="CV9" s="441"/>
      <c r="CW9" s="441"/>
      <c r="CX9" s="441"/>
      <c r="CY9" s="441"/>
      <c r="CZ9" s="441"/>
      <c r="DA9" s="442"/>
      <c r="DB9" s="440">
        <v>15.1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118</v>
      </c>
      <c r="M10" s="473"/>
      <c r="N10" s="473"/>
      <c r="O10" s="473"/>
      <c r="P10" s="473"/>
      <c r="Q10" s="474"/>
      <c r="R10" s="494">
        <v>127817</v>
      </c>
      <c r="S10" s="495"/>
      <c r="T10" s="495"/>
      <c r="U10" s="495"/>
      <c r="V10" s="496"/>
      <c r="W10" s="431"/>
      <c r="X10" s="432"/>
      <c r="Y10" s="432"/>
      <c r="Z10" s="432"/>
      <c r="AA10" s="432"/>
      <c r="AB10" s="432"/>
      <c r="AC10" s="432"/>
      <c r="AD10" s="432"/>
      <c r="AE10" s="432"/>
      <c r="AF10" s="432"/>
      <c r="AG10" s="432"/>
      <c r="AH10" s="432"/>
      <c r="AI10" s="432"/>
      <c r="AJ10" s="432"/>
      <c r="AK10" s="432"/>
      <c r="AL10" s="435"/>
      <c r="AM10" s="472" t="s">
        <v>119</v>
      </c>
      <c r="AN10" s="473"/>
      <c r="AO10" s="473"/>
      <c r="AP10" s="473"/>
      <c r="AQ10" s="473"/>
      <c r="AR10" s="473"/>
      <c r="AS10" s="473"/>
      <c r="AT10" s="474"/>
      <c r="AU10" s="475" t="s">
        <v>120</v>
      </c>
      <c r="AV10" s="476"/>
      <c r="AW10" s="476"/>
      <c r="AX10" s="476"/>
      <c r="AY10" s="477" t="s">
        <v>121</v>
      </c>
      <c r="AZ10" s="478"/>
      <c r="BA10" s="478"/>
      <c r="BB10" s="478"/>
      <c r="BC10" s="478"/>
      <c r="BD10" s="478"/>
      <c r="BE10" s="478"/>
      <c r="BF10" s="478"/>
      <c r="BG10" s="478"/>
      <c r="BH10" s="478"/>
      <c r="BI10" s="478"/>
      <c r="BJ10" s="478"/>
      <c r="BK10" s="478"/>
      <c r="BL10" s="478"/>
      <c r="BM10" s="479"/>
      <c r="BN10" s="443">
        <v>19223</v>
      </c>
      <c r="BO10" s="444"/>
      <c r="BP10" s="444"/>
      <c r="BQ10" s="444"/>
      <c r="BR10" s="444"/>
      <c r="BS10" s="444"/>
      <c r="BT10" s="444"/>
      <c r="BU10" s="445"/>
      <c r="BV10" s="443">
        <v>16267</v>
      </c>
      <c r="BW10" s="444"/>
      <c r="BX10" s="444"/>
      <c r="BY10" s="444"/>
      <c r="BZ10" s="444"/>
      <c r="CA10" s="444"/>
      <c r="CB10" s="444"/>
      <c r="CC10" s="445"/>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123</v>
      </c>
      <c r="M11" s="498"/>
      <c r="N11" s="498"/>
      <c r="O11" s="498"/>
      <c r="P11" s="498"/>
      <c r="Q11" s="499"/>
      <c r="R11" s="500" t="s">
        <v>124</v>
      </c>
      <c r="S11" s="501"/>
      <c r="T11" s="501"/>
      <c r="U11" s="501"/>
      <c r="V11" s="502"/>
      <c r="W11" s="431"/>
      <c r="X11" s="432"/>
      <c r="Y11" s="432"/>
      <c r="Z11" s="432"/>
      <c r="AA11" s="432"/>
      <c r="AB11" s="432"/>
      <c r="AC11" s="432"/>
      <c r="AD11" s="432"/>
      <c r="AE11" s="432"/>
      <c r="AF11" s="432"/>
      <c r="AG11" s="432"/>
      <c r="AH11" s="432"/>
      <c r="AI11" s="432"/>
      <c r="AJ11" s="432"/>
      <c r="AK11" s="432"/>
      <c r="AL11" s="435"/>
      <c r="AM11" s="472" t="s">
        <v>125</v>
      </c>
      <c r="AN11" s="473"/>
      <c r="AO11" s="473"/>
      <c r="AP11" s="473"/>
      <c r="AQ11" s="473"/>
      <c r="AR11" s="473"/>
      <c r="AS11" s="473"/>
      <c r="AT11" s="474"/>
      <c r="AU11" s="475" t="s">
        <v>94</v>
      </c>
      <c r="AV11" s="476"/>
      <c r="AW11" s="476"/>
      <c r="AX11" s="476"/>
      <c r="AY11" s="477" t="s">
        <v>126</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127</v>
      </c>
      <c r="CE11" s="447"/>
      <c r="CF11" s="447"/>
      <c r="CG11" s="447"/>
      <c r="CH11" s="447"/>
      <c r="CI11" s="447"/>
      <c r="CJ11" s="447"/>
      <c r="CK11" s="447"/>
      <c r="CL11" s="447"/>
      <c r="CM11" s="447"/>
      <c r="CN11" s="447"/>
      <c r="CO11" s="447"/>
      <c r="CP11" s="447"/>
      <c r="CQ11" s="447"/>
      <c r="CR11" s="447"/>
      <c r="CS11" s="448"/>
      <c r="CT11" s="483" t="s">
        <v>128</v>
      </c>
      <c r="CU11" s="484"/>
      <c r="CV11" s="484"/>
      <c r="CW11" s="484"/>
      <c r="CX11" s="484"/>
      <c r="CY11" s="484"/>
      <c r="CZ11" s="484"/>
      <c r="DA11" s="485"/>
      <c r="DB11" s="483" t="s">
        <v>129</v>
      </c>
      <c r="DC11" s="484"/>
      <c r="DD11" s="484"/>
      <c r="DE11" s="484"/>
      <c r="DF11" s="484"/>
      <c r="DG11" s="484"/>
      <c r="DH11" s="484"/>
      <c r="DI11" s="485"/>
    </row>
    <row r="12" spans="1:119" ht="18.75" customHeight="1" x14ac:dyDescent="0.15">
      <c r="A12" s="181"/>
      <c r="B12" s="503" t="s">
        <v>130</v>
      </c>
      <c r="C12" s="504"/>
      <c r="D12" s="504"/>
      <c r="E12" s="504"/>
      <c r="F12" s="504"/>
      <c r="G12" s="504"/>
      <c r="H12" s="504"/>
      <c r="I12" s="504"/>
      <c r="J12" s="504"/>
      <c r="K12" s="505"/>
      <c r="L12" s="512" t="s">
        <v>131</v>
      </c>
      <c r="M12" s="513"/>
      <c r="N12" s="513"/>
      <c r="O12" s="513"/>
      <c r="P12" s="513"/>
      <c r="Q12" s="514"/>
      <c r="R12" s="515">
        <v>121770</v>
      </c>
      <c r="S12" s="516"/>
      <c r="T12" s="516"/>
      <c r="U12" s="516"/>
      <c r="V12" s="517"/>
      <c r="W12" s="518" t="s">
        <v>1</v>
      </c>
      <c r="X12" s="476"/>
      <c r="Y12" s="476"/>
      <c r="Z12" s="476"/>
      <c r="AA12" s="476"/>
      <c r="AB12" s="519"/>
      <c r="AC12" s="520" t="s">
        <v>132</v>
      </c>
      <c r="AD12" s="521"/>
      <c r="AE12" s="521"/>
      <c r="AF12" s="521"/>
      <c r="AG12" s="522"/>
      <c r="AH12" s="520" t="s">
        <v>133</v>
      </c>
      <c r="AI12" s="521"/>
      <c r="AJ12" s="521"/>
      <c r="AK12" s="521"/>
      <c r="AL12" s="523"/>
      <c r="AM12" s="472" t="s">
        <v>134</v>
      </c>
      <c r="AN12" s="473"/>
      <c r="AO12" s="473"/>
      <c r="AP12" s="473"/>
      <c r="AQ12" s="473"/>
      <c r="AR12" s="473"/>
      <c r="AS12" s="473"/>
      <c r="AT12" s="474"/>
      <c r="AU12" s="475" t="s">
        <v>135</v>
      </c>
      <c r="AV12" s="476"/>
      <c r="AW12" s="476"/>
      <c r="AX12" s="476"/>
      <c r="AY12" s="477" t="s">
        <v>136</v>
      </c>
      <c r="AZ12" s="478"/>
      <c r="BA12" s="478"/>
      <c r="BB12" s="478"/>
      <c r="BC12" s="478"/>
      <c r="BD12" s="478"/>
      <c r="BE12" s="478"/>
      <c r="BF12" s="478"/>
      <c r="BG12" s="478"/>
      <c r="BH12" s="478"/>
      <c r="BI12" s="478"/>
      <c r="BJ12" s="478"/>
      <c r="BK12" s="478"/>
      <c r="BL12" s="478"/>
      <c r="BM12" s="479"/>
      <c r="BN12" s="443">
        <v>250000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128</v>
      </c>
      <c r="CU12" s="484"/>
      <c r="CV12" s="484"/>
      <c r="CW12" s="484"/>
      <c r="CX12" s="484"/>
      <c r="CY12" s="484"/>
      <c r="CZ12" s="484"/>
      <c r="DA12" s="485"/>
      <c r="DB12" s="483" t="s">
        <v>138</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120625</v>
      </c>
      <c r="S13" s="528"/>
      <c r="T13" s="528"/>
      <c r="U13" s="528"/>
      <c r="V13" s="529"/>
      <c r="W13" s="459" t="s">
        <v>140</v>
      </c>
      <c r="X13" s="460"/>
      <c r="Y13" s="460"/>
      <c r="Z13" s="460"/>
      <c r="AA13" s="460"/>
      <c r="AB13" s="450"/>
      <c r="AC13" s="494">
        <v>1406</v>
      </c>
      <c r="AD13" s="495"/>
      <c r="AE13" s="495"/>
      <c r="AF13" s="495"/>
      <c r="AG13" s="537"/>
      <c r="AH13" s="494">
        <v>1622</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-443965</v>
      </c>
      <c r="BO13" s="444"/>
      <c r="BP13" s="444"/>
      <c r="BQ13" s="444"/>
      <c r="BR13" s="444"/>
      <c r="BS13" s="444"/>
      <c r="BT13" s="444"/>
      <c r="BU13" s="445"/>
      <c r="BV13" s="443">
        <v>250839</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4.8</v>
      </c>
      <c r="CU13" s="441"/>
      <c r="CV13" s="441"/>
      <c r="CW13" s="441"/>
      <c r="CX13" s="441"/>
      <c r="CY13" s="441"/>
      <c r="CZ13" s="441"/>
      <c r="DA13" s="442"/>
      <c r="DB13" s="440">
        <v>4.2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123189</v>
      </c>
      <c r="S14" s="528"/>
      <c r="T14" s="528"/>
      <c r="U14" s="528"/>
      <c r="V14" s="529"/>
      <c r="W14" s="433"/>
      <c r="X14" s="434"/>
      <c r="Y14" s="434"/>
      <c r="Z14" s="434"/>
      <c r="AA14" s="434"/>
      <c r="AB14" s="423"/>
      <c r="AC14" s="530">
        <v>2.5</v>
      </c>
      <c r="AD14" s="531"/>
      <c r="AE14" s="531"/>
      <c r="AF14" s="531"/>
      <c r="AG14" s="532"/>
      <c r="AH14" s="530">
        <v>2.7</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t="s">
        <v>147</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122133</v>
      </c>
      <c r="S15" s="528"/>
      <c r="T15" s="528"/>
      <c r="U15" s="528"/>
      <c r="V15" s="529"/>
      <c r="W15" s="459" t="s">
        <v>150</v>
      </c>
      <c r="X15" s="460"/>
      <c r="Y15" s="460"/>
      <c r="Z15" s="460"/>
      <c r="AA15" s="460"/>
      <c r="AB15" s="450"/>
      <c r="AC15" s="494">
        <v>14462</v>
      </c>
      <c r="AD15" s="495"/>
      <c r="AE15" s="495"/>
      <c r="AF15" s="495"/>
      <c r="AG15" s="537"/>
      <c r="AH15" s="494">
        <v>15939</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14941151</v>
      </c>
      <c r="BO15" s="407"/>
      <c r="BP15" s="407"/>
      <c r="BQ15" s="407"/>
      <c r="BR15" s="407"/>
      <c r="BS15" s="407"/>
      <c r="BT15" s="407"/>
      <c r="BU15" s="408"/>
      <c r="BV15" s="406">
        <v>14466509</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25.7</v>
      </c>
      <c r="AD16" s="531"/>
      <c r="AE16" s="531"/>
      <c r="AF16" s="531"/>
      <c r="AG16" s="532"/>
      <c r="AH16" s="530">
        <v>26.9</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26187130</v>
      </c>
      <c r="BO16" s="444"/>
      <c r="BP16" s="444"/>
      <c r="BQ16" s="444"/>
      <c r="BR16" s="444"/>
      <c r="BS16" s="444"/>
      <c r="BT16" s="444"/>
      <c r="BU16" s="445"/>
      <c r="BV16" s="443">
        <v>25565812</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40482</v>
      </c>
      <c r="AD17" s="495"/>
      <c r="AE17" s="495"/>
      <c r="AF17" s="495"/>
      <c r="AG17" s="537"/>
      <c r="AH17" s="494">
        <v>41702</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18870731</v>
      </c>
      <c r="BO17" s="444"/>
      <c r="BP17" s="444"/>
      <c r="BQ17" s="444"/>
      <c r="BR17" s="444"/>
      <c r="BS17" s="444"/>
      <c r="BT17" s="444"/>
      <c r="BU17" s="445"/>
      <c r="BV17" s="443">
        <v>18284261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208.37</v>
      </c>
      <c r="M18" s="567"/>
      <c r="N18" s="567"/>
      <c r="O18" s="567"/>
      <c r="P18" s="567"/>
      <c r="Q18" s="567"/>
      <c r="R18" s="568"/>
      <c r="S18" s="568"/>
      <c r="T18" s="568"/>
      <c r="U18" s="568"/>
      <c r="V18" s="569"/>
      <c r="W18" s="461"/>
      <c r="X18" s="462"/>
      <c r="Y18" s="462"/>
      <c r="Z18" s="462"/>
      <c r="AA18" s="462"/>
      <c r="AB18" s="453"/>
      <c r="AC18" s="570">
        <v>71.8</v>
      </c>
      <c r="AD18" s="571"/>
      <c r="AE18" s="571"/>
      <c r="AF18" s="571"/>
      <c r="AG18" s="572"/>
      <c r="AH18" s="570">
        <v>70.400000000000006</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29217876</v>
      </c>
      <c r="BO18" s="444"/>
      <c r="BP18" s="444"/>
      <c r="BQ18" s="444"/>
      <c r="BR18" s="444"/>
      <c r="BS18" s="444"/>
      <c r="BT18" s="444"/>
      <c r="BU18" s="445"/>
      <c r="BV18" s="443">
        <v>29533310</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589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37289496</v>
      </c>
      <c r="BO19" s="444"/>
      <c r="BP19" s="444"/>
      <c r="BQ19" s="444"/>
      <c r="BR19" s="444"/>
      <c r="BS19" s="444"/>
      <c r="BT19" s="444"/>
      <c r="BU19" s="445"/>
      <c r="BV19" s="443">
        <v>37131903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51580</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60417418</v>
      </c>
      <c r="BO22" s="407"/>
      <c r="BP22" s="407"/>
      <c r="BQ22" s="407"/>
      <c r="BR22" s="407"/>
      <c r="BS22" s="407"/>
      <c r="BT22" s="407"/>
      <c r="BU22" s="408"/>
      <c r="BV22" s="406">
        <v>59664699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38321825</v>
      </c>
      <c r="BO23" s="444"/>
      <c r="BP23" s="444"/>
      <c r="BQ23" s="444"/>
      <c r="BR23" s="444"/>
      <c r="BS23" s="444"/>
      <c r="BT23" s="444"/>
      <c r="BU23" s="445"/>
      <c r="BV23" s="443">
        <v>39565360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10060</v>
      </c>
      <c r="R24" s="495"/>
      <c r="S24" s="495"/>
      <c r="T24" s="495"/>
      <c r="U24" s="495"/>
      <c r="V24" s="537"/>
      <c r="W24" s="589"/>
      <c r="X24" s="590"/>
      <c r="Y24" s="591"/>
      <c r="Z24" s="493" t="s">
        <v>175</v>
      </c>
      <c r="AA24" s="473"/>
      <c r="AB24" s="473"/>
      <c r="AC24" s="473"/>
      <c r="AD24" s="473"/>
      <c r="AE24" s="473"/>
      <c r="AF24" s="473"/>
      <c r="AG24" s="474"/>
      <c r="AH24" s="494">
        <v>966</v>
      </c>
      <c r="AI24" s="495"/>
      <c r="AJ24" s="495"/>
      <c r="AK24" s="495"/>
      <c r="AL24" s="537"/>
      <c r="AM24" s="494">
        <v>2997498</v>
      </c>
      <c r="AN24" s="495"/>
      <c r="AO24" s="495"/>
      <c r="AP24" s="495"/>
      <c r="AQ24" s="495"/>
      <c r="AR24" s="537"/>
      <c r="AS24" s="494">
        <v>3103</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37677036</v>
      </c>
      <c r="BO24" s="444"/>
      <c r="BP24" s="444"/>
      <c r="BQ24" s="444"/>
      <c r="BR24" s="444"/>
      <c r="BS24" s="444"/>
      <c r="BT24" s="444"/>
      <c r="BU24" s="445"/>
      <c r="BV24" s="443">
        <v>35481646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2</v>
      </c>
      <c r="M25" s="495"/>
      <c r="N25" s="495"/>
      <c r="O25" s="495"/>
      <c r="P25" s="537"/>
      <c r="Q25" s="494">
        <v>7800</v>
      </c>
      <c r="R25" s="495"/>
      <c r="S25" s="495"/>
      <c r="T25" s="495"/>
      <c r="U25" s="495"/>
      <c r="V25" s="537"/>
      <c r="W25" s="589"/>
      <c r="X25" s="590"/>
      <c r="Y25" s="591"/>
      <c r="Z25" s="493" t="s">
        <v>178</v>
      </c>
      <c r="AA25" s="473"/>
      <c r="AB25" s="473"/>
      <c r="AC25" s="473"/>
      <c r="AD25" s="473"/>
      <c r="AE25" s="473"/>
      <c r="AF25" s="473"/>
      <c r="AG25" s="474"/>
      <c r="AH25" s="494">
        <v>199</v>
      </c>
      <c r="AI25" s="495"/>
      <c r="AJ25" s="495"/>
      <c r="AK25" s="495"/>
      <c r="AL25" s="537"/>
      <c r="AM25" s="494">
        <v>594413</v>
      </c>
      <c r="AN25" s="495"/>
      <c r="AO25" s="495"/>
      <c r="AP25" s="495"/>
      <c r="AQ25" s="495"/>
      <c r="AR25" s="537"/>
      <c r="AS25" s="494">
        <v>2987</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7241985</v>
      </c>
      <c r="BO25" s="407"/>
      <c r="BP25" s="407"/>
      <c r="BQ25" s="407"/>
      <c r="BR25" s="407"/>
      <c r="BS25" s="407"/>
      <c r="BT25" s="407"/>
      <c r="BU25" s="408"/>
      <c r="BV25" s="406">
        <v>7864287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6780</v>
      </c>
      <c r="R26" s="495"/>
      <c r="S26" s="495"/>
      <c r="T26" s="495"/>
      <c r="U26" s="495"/>
      <c r="V26" s="537"/>
      <c r="W26" s="589"/>
      <c r="X26" s="590"/>
      <c r="Y26" s="591"/>
      <c r="Z26" s="493" t="s">
        <v>181</v>
      </c>
      <c r="AA26" s="595"/>
      <c r="AB26" s="595"/>
      <c r="AC26" s="595"/>
      <c r="AD26" s="595"/>
      <c r="AE26" s="595"/>
      <c r="AF26" s="595"/>
      <c r="AG26" s="596"/>
      <c r="AH26" s="494">
        <v>90</v>
      </c>
      <c r="AI26" s="495"/>
      <c r="AJ26" s="495"/>
      <c r="AK26" s="495"/>
      <c r="AL26" s="537"/>
      <c r="AM26" s="494">
        <v>279810</v>
      </c>
      <c r="AN26" s="495"/>
      <c r="AO26" s="495"/>
      <c r="AP26" s="495"/>
      <c r="AQ26" s="495"/>
      <c r="AR26" s="537"/>
      <c r="AS26" s="494">
        <v>3109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138</v>
      </c>
      <c r="BO26" s="444"/>
      <c r="BP26" s="444"/>
      <c r="BQ26" s="444"/>
      <c r="BR26" s="444"/>
      <c r="BS26" s="444"/>
      <c r="BT26" s="444"/>
      <c r="BU26" s="445"/>
      <c r="BV26" s="443" t="s">
        <v>148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5640</v>
      </c>
      <c r="R27" s="495"/>
      <c r="S27" s="495"/>
      <c r="T27" s="495"/>
      <c r="U27" s="495"/>
      <c r="V27" s="537"/>
      <c r="W27" s="589"/>
      <c r="X27" s="590"/>
      <c r="Y27" s="591"/>
      <c r="Z27" s="493" t="s">
        <v>184</v>
      </c>
      <c r="AA27" s="473"/>
      <c r="AB27" s="473"/>
      <c r="AC27" s="473"/>
      <c r="AD27" s="473"/>
      <c r="AE27" s="473"/>
      <c r="AF27" s="473"/>
      <c r="AG27" s="474"/>
      <c r="AH27" s="494">
        <v>31</v>
      </c>
      <c r="AI27" s="495"/>
      <c r="AJ27" s="495"/>
      <c r="AK27" s="495"/>
      <c r="AL27" s="537"/>
      <c r="AM27" s="494">
        <v>108851</v>
      </c>
      <c r="AN27" s="495"/>
      <c r="AO27" s="495"/>
      <c r="AP27" s="495"/>
      <c r="AQ27" s="495"/>
      <c r="AR27" s="537"/>
      <c r="AS27" s="494">
        <v>3511</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2030921</v>
      </c>
      <c r="BO27" s="563"/>
      <c r="BP27" s="563"/>
      <c r="BQ27" s="563"/>
      <c r="BR27" s="563"/>
      <c r="BS27" s="563"/>
      <c r="BT27" s="563"/>
      <c r="BU27" s="564"/>
      <c r="BV27" s="562">
        <v>2027293</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5060</v>
      </c>
      <c r="R28" s="495"/>
      <c r="S28" s="495"/>
      <c r="T28" s="495"/>
      <c r="U28" s="495"/>
      <c r="V28" s="537"/>
      <c r="W28" s="589"/>
      <c r="X28" s="590"/>
      <c r="Y28" s="591"/>
      <c r="Z28" s="493" t="s">
        <v>187</v>
      </c>
      <c r="AA28" s="473"/>
      <c r="AB28" s="473"/>
      <c r="AC28" s="473"/>
      <c r="AD28" s="473"/>
      <c r="AE28" s="473"/>
      <c r="AF28" s="473"/>
      <c r="AG28" s="474"/>
      <c r="AH28" s="494" t="s">
        <v>148</v>
      </c>
      <c r="AI28" s="495"/>
      <c r="AJ28" s="495"/>
      <c r="AK28" s="495"/>
      <c r="AL28" s="537"/>
      <c r="AM28" s="494" t="s">
        <v>148</v>
      </c>
      <c r="AN28" s="495"/>
      <c r="AO28" s="495"/>
      <c r="AP28" s="495"/>
      <c r="AQ28" s="495"/>
      <c r="AR28" s="537"/>
      <c r="AS28" s="494" t="s">
        <v>148</v>
      </c>
      <c r="AT28" s="495"/>
      <c r="AU28" s="495"/>
      <c r="AV28" s="495"/>
      <c r="AW28" s="495"/>
      <c r="AX28" s="496"/>
      <c r="AY28" s="597" t="s">
        <v>188</v>
      </c>
      <c r="AZ28" s="598"/>
      <c r="BA28" s="598"/>
      <c r="BB28" s="599"/>
      <c r="BC28" s="403" t="s">
        <v>48</v>
      </c>
      <c r="BD28" s="404"/>
      <c r="BE28" s="404"/>
      <c r="BF28" s="404"/>
      <c r="BG28" s="404"/>
      <c r="BH28" s="404"/>
      <c r="BI28" s="404"/>
      <c r="BJ28" s="404"/>
      <c r="BK28" s="404"/>
      <c r="BL28" s="404"/>
      <c r="BM28" s="405"/>
      <c r="BN28" s="406">
        <v>10553552</v>
      </c>
      <c r="BO28" s="407"/>
      <c r="BP28" s="407"/>
      <c r="BQ28" s="407"/>
      <c r="BR28" s="407"/>
      <c r="BS28" s="407"/>
      <c r="BT28" s="407"/>
      <c r="BU28" s="408"/>
      <c r="BV28" s="406">
        <v>10514329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22</v>
      </c>
      <c r="M29" s="495"/>
      <c r="N29" s="495"/>
      <c r="O29" s="495"/>
      <c r="P29" s="537"/>
      <c r="Q29" s="494">
        <v>4480</v>
      </c>
      <c r="R29" s="495"/>
      <c r="S29" s="495"/>
      <c r="T29" s="495"/>
      <c r="U29" s="495"/>
      <c r="V29" s="537"/>
      <c r="W29" s="592"/>
      <c r="X29" s="593"/>
      <c r="Y29" s="594"/>
      <c r="Z29" s="493" t="s">
        <v>190</v>
      </c>
      <c r="AA29" s="473"/>
      <c r="AB29" s="473"/>
      <c r="AC29" s="473"/>
      <c r="AD29" s="473"/>
      <c r="AE29" s="473"/>
      <c r="AF29" s="473"/>
      <c r="AG29" s="474"/>
      <c r="AH29" s="494">
        <v>997</v>
      </c>
      <c r="AI29" s="495"/>
      <c r="AJ29" s="495"/>
      <c r="AK29" s="495"/>
      <c r="AL29" s="537"/>
      <c r="AM29" s="494">
        <v>3106349</v>
      </c>
      <c r="AN29" s="495"/>
      <c r="AO29" s="495"/>
      <c r="AP29" s="495"/>
      <c r="AQ29" s="495"/>
      <c r="AR29" s="537"/>
      <c r="AS29" s="494">
        <v>3116</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1528270</v>
      </c>
      <c r="BO29" s="444"/>
      <c r="BP29" s="444"/>
      <c r="BQ29" s="444"/>
      <c r="BR29" s="444"/>
      <c r="BS29" s="444"/>
      <c r="BT29" s="444"/>
      <c r="BU29" s="445"/>
      <c r="BV29" s="443">
        <v>1725195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99.2</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50</v>
      </c>
      <c r="BD30" s="560"/>
      <c r="BE30" s="560"/>
      <c r="BF30" s="560"/>
      <c r="BG30" s="560"/>
      <c r="BH30" s="560"/>
      <c r="BI30" s="560"/>
      <c r="BJ30" s="560"/>
      <c r="BK30" s="560"/>
      <c r="BL30" s="560"/>
      <c r="BM30" s="561"/>
      <c r="BN30" s="562">
        <v>4378121</v>
      </c>
      <c r="BO30" s="563"/>
      <c r="BP30" s="563"/>
      <c r="BQ30" s="563"/>
      <c r="BR30" s="563"/>
      <c r="BS30" s="563"/>
      <c r="BT30" s="563"/>
      <c r="BU30" s="564"/>
      <c r="BV30" s="562">
        <v>4948432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199</v>
      </c>
      <c r="V33" s="467"/>
      <c r="W33" s="432" t="s">
        <v>201</v>
      </c>
      <c r="X33" s="432"/>
      <c r="Y33" s="432"/>
      <c r="Z33" s="432"/>
      <c r="AA33" s="432"/>
      <c r="AB33" s="432"/>
      <c r="AC33" s="432"/>
      <c r="AD33" s="432"/>
      <c r="AE33" s="432"/>
      <c r="AF33" s="432"/>
      <c r="AG33" s="432"/>
      <c r="AH33" s="432"/>
      <c r="AI33" s="432"/>
      <c r="AJ33" s="432"/>
      <c r="AK33" s="432"/>
      <c r="AL33" s="206"/>
      <c r="AM33" s="467" t="s">
        <v>199</v>
      </c>
      <c r="AN33" s="467"/>
      <c r="AO33" s="432" t="s">
        <v>201</v>
      </c>
      <c r="AP33" s="432"/>
      <c r="AQ33" s="432"/>
      <c r="AR33" s="432"/>
      <c r="AS33" s="432"/>
      <c r="AT33" s="432"/>
      <c r="AU33" s="432"/>
      <c r="AV33" s="432"/>
      <c r="AW33" s="432"/>
      <c r="AX33" s="432"/>
      <c r="AY33" s="432"/>
      <c r="AZ33" s="432"/>
      <c r="BA33" s="432"/>
      <c r="BB33" s="432"/>
      <c r="BC33" s="432"/>
      <c r="BD33" s="207"/>
      <c r="BE33" s="432" t="s">
        <v>202</v>
      </c>
      <c r="BF33" s="432"/>
      <c r="BG33" s="432" t="s">
        <v>203</v>
      </c>
      <c r="BH33" s="432"/>
      <c r="BI33" s="432"/>
      <c r="BJ33" s="432"/>
      <c r="BK33" s="432"/>
      <c r="BL33" s="432"/>
      <c r="BM33" s="432"/>
      <c r="BN33" s="432"/>
      <c r="BO33" s="432"/>
      <c r="BP33" s="432"/>
      <c r="BQ33" s="432"/>
      <c r="BR33" s="432"/>
      <c r="BS33" s="432"/>
      <c r="BT33" s="432"/>
      <c r="BU33" s="432"/>
      <c r="BV33" s="207"/>
      <c r="BW33" s="467" t="s">
        <v>202</v>
      </c>
      <c r="BX33" s="467"/>
      <c r="BY33" s="432" t="s">
        <v>204</v>
      </c>
      <c r="BZ33" s="432"/>
      <c r="CA33" s="432"/>
      <c r="CB33" s="432"/>
      <c r="CC33" s="432"/>
      <c r="CD33" s="432"/>
      <c r="CE33" s="432"/>
      <c r="CF33" s="432"/>
      <c r="CG33" s="432"/>
      <c r="CH33" s="432"/>
      <c r="CI33" s="432"/>
      <c r="CJ33" s="432"/>
      <c r="CK33" s="432"/>
      <c r="CL33" s="432"/>
      <c r="CM33" s="432"/>
      <c r="CN33" s="206"/>
      <c r="CO33" s="467" t="s">
        <v>205</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病院事業会計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11</v>
      </c>
      <c r="BX34" s="633"/>
      <c r="BY34" s="634" t="str">
        <f>IF('各会計、関係団体の財政状況及び健全化判断比率'!B68="","",'各会計、関係団体の財政状況及び健全化判断比率'!B68)</f>
        <v>わたらい老人福祉施設組合（一般会計）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21</v>
      </c>
      <c r="CP34" s="633"/>
      <c r="CQ34" s="634" t="str">
        <f>IF('各会計、関係団体の財政状況及び健全化判断比率'!BS7="","",'各会計、関係団体の財政状況及び健全化判断比率'!BS7)</f>
        <v>伊勢志摩総合地方卸売市場</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12</v>
      </c>
      <c r="BX35" s="633"/>
      <c r="BY35" s="634" t="str">
        <f>IF('各会計、関係団体の財政状況及び健全化判断比率'!B69="","",'各会計、関係団体の財政状況及び健全化判断比率'!B69)</f>
        <v>わたらい老人福祉施設組合（特別養護老人ホーム高砂寮特別会計）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土地取得特別会計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13</v>
      </c>
      <c r="BX36" s="633"/>
      <c r="BY36" s="634" t="str">
        <f>IF('各会計、関係団体の財政状況及び健全化判断比率'!B70="","",'各会計、関係団体の財政状況及び健全化判断比率'!B70)</f>
        <v>わたらい老人福祉施設組合（指定通所事業所高砂寮特別会計）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観光交通対策特別会計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14</v>
      </c>
      <c r="BX37" s="633"/>
      <c r="BY37" s="634" t="str">
        <f>IF('各会計、関係団体の財政状況及び健全化判断比率'!B71="","",'各会計、関係団体の財政状況及び健全化判断比率'!B71)</f>
        <v>わたらい老人福祉施設組合（特別養護老人ホーム真砂寮特別会計）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15</v>
      </c>
      <c r="BX38" s="633"/>
      <c r="BY38" s="634" t="str">
        <f>IF('各会計、関係団体の財政状況及び健全化判断比率'!B72="","",'各会計、関係団体の財政状況及び健全化判断比率'!B72)</f>
        <v>わたらい老人福祉施設組合（特別養護老人ホームわたらい緑清苑特別会計）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16</v>
      </c>
      <c r="BX39" s="633"/>
      <c r="BY39" s="634" t="str">
        <f>IF('各会計、関係団体の財政状況及び健全化判断比率'!B73="","",'各会計、関係団体の財政状況及び健全化判断比率'!B73)</f>
        <v>三重県市町総合事務組合（一般会計）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17</v>
      </c>
      <c r="BX40" s="633"/>
      <c r="BY40" s="634" t="str">
        <f>IF('各会計、関係団体の財政状況及び健全化判断比率'!B74="","",'各会計、関係団体の財政状況及び健全化判断比率'!B74)</f>
        <v>三重県市町総合事務組合（共同研修特別会計）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18</v>
      </c>
      <c r="BX41" s="633"/>
      <c r="BY41" s="634" t="str">
        <f>IF('各会計、関係団体の財政状況及び健全化判断比率'!B75="","",'各会計、関係団体の財政状況及び健全化判断比率'!B75)</f>
        <v>三重県市町総合事務組合（デジタル地図特別会計）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19</v>
      </c>
      <c r="BX42" s="633"/>
      <c r="BY42" s="634" t="str">
        <f>IF('各会計、関係団体の財政状況及び健全化判断比率'!B76="","",'各会計、関係団体の財政状況及び健全化判断比率'!B76)</f>
        <v>三重県市町総合事務組合（物品特別会計）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20</v>
      </c>
      <c r="BX43" s="633"/>
      <c r="BY43" s="634" t="str">
        <f>IF('各会計、関係団体の財政状況及び健全化判断比率'!B77="","",'各会計、関係団体の財政状況及び健全化判断比率'!B77)</f>
        <v>三重県市町総合事務組合（退職手当特別会計）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xCYXlqgJImcqbkEbiVnCX3DYq3GvW9Q7PNNsdldOQfxMZoCMAedhoRcRSavW4D44k8bfAEYSstpUbbsn7ZOFIg==" saltValue="ENVdRTK22dKdE4eayU/Q9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16585376</v>
      </c>
      <c r="S5" s="649"/>
      <c r="T5" s="649"/>
      <c r="U5" s="649"/>
      <c r="V5" s="649"/>
      <c r="W5" s="649"/>
      <c r="X5" s="649"/>
      <c r="Y5" s="650"/>
      <c r="Z5" s="651">
        <v>28.2</v>
      </c>
      <c r="AA5" s="651"/>
      <c r="AB5" s="651"/>
      <c r="AC5" s="651"/>
      <c r="AD5" s="652">
        <v>15210403</v>
      </c>
      <c r="AE5" s="652"/>
      <c r="AF5" s="652"/>
      <c r="AG5" s="652"/>
      <c r="AH5" s="652"/>
      <c r="AI5" s="652"/>
      <c r="AJ5" s="652"/>
      <c r="AK5" s="652"/>
      <c r="AL5" s="653">
        <v>49.3</v>
      </c>
      <c r="AM5" s="654"/>
      <c r="AN5" s="654"/>
      <c r="AO5" s="655"/>
      <c r="AP5" s="645" t="s">
        <v>231</v>
      </c>
      <c r="AQ5" s="646"/>
      <c r="AR5" s="646"/>
      <c r="AS5" s="646"/>
      <c r="AT5" s="646"/>
      <c r="AU5" s="646"/>
      <c r="AV5" s="646"/>
      <c r="AW5" s="646"/>
      <c r="AX5" s="646"/>
      <c r="AY5" s="646"/>
      <c r="AZ5" s="646"/>
      <c r="BA5" s="646"/>
      <c r="BB5" s="646"/>
      <c r="BC5" s="646"/>
      <c r="BD5" s="646"/>
      <c r="BE5" s="646"/>
      <c r="BF5" s="647"/>
      <c r="BG5" s="659">
        <v>15188736</v>
      </c>
      <c r="BH5" s="660"/>
      <c r="BI5" s="660"/>
      <c r="BJ5" s="660"/>
      <c r="BK5" s="660"/>
      <c r="BL5" s="660"/>
      <c r="BM5" s="660"/>
      <c r="BN5" s="661"/>
      <c r="BO5" s="662">
        <v>91.6</v>
      </c>
      <c r="BP5" s="662"/>
      <c r="BQ5" s="662"/>
      <c r="BR5" s="662"/>
      <c r="BS5" s="663" t="s">
        <v>138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348734</v>
      </c>
      <c r="S6" s="660"/>
      <c r="T6" s="660"/>
      <c r="U6" s="660"/>
      <c r="V6" s="660"/>
      <c r="W6" s="660"/>
      <c r="X6" s="660"/>
      <c r="Y6" s="661"/>
      <c r="Z6" s="662">
        <v>0.6</v>
      </c>
      <c r="AA6" s="662"/>
      <c r="AB6" s="662"/>
      <c r="AC6" s="662"/>
      <c r="AD6" s="663">
        <v>348734</v>
      </c>
      <c r="AE6" s="663"/>
      <c r="AF6" s="663"/>
      <c r="AG6" s="663"/>
      <c r="AH6" s="663"/>
      <c r="AI6" s="663"/>
      <c r="AJ6" s="663"/>
      <c r="AK6" s="663"/>
      <c r="AL6" s="664">
        <v>1.1000000000000001</v>
      </c>
      <c r="AM6" s="665"/>
      <c r="AN6" s="665"/>
      <c r="AO6" s="666"/>
      <c r="AP6" s="656" t="s">
        <v>236</v>
      </c>
      <c r="AQ6" s="657"/>
      <c r="AR6" s="657"/>
      <c r="AS6" s="657"/>
      <c r="AT6" s="657"/>
      <c r="AU6" s="657"/>
      <c r="AV6" s="657"/>
      <c r="AW6" s="657"/>
      <c r="AX6" s="657"/>
      <c r="AY6" s="657"/>
      <c r="AZ6" s="657"/>
      <c r="BA6" s="657"/>
      <c r="BB6" s="657"/>
      <c r="BC6" s="657"/>
      <c r="BD6" s="657"/>
      <c r="BE6" s="657"/>
      <c r="BF6" s="658"/>
      <c r="BG6" s="659">
        <v>15188736</v>
      </c>
      <c r="BH6" s="660"/>
      <c r="BI6" s="660"/>
      <c r="BJ6" s="660"/>
      <c r="BK6" s="660"/>
      <c r="BL6" s="660"/>
      <c r="BM6" s="660"/>
      <c r="BN6" s="661"/>
      <c r="BO6" s="662">
        <v>91.6</v>
      </c>
      <c r="BP6" s="662"/>
      <c r="BQ6" s="662"/>
      <c r="BR6" s="662"/>
      <c r="BS6" s="663" t="s">
        <v>138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296111</v>
      </c>
      <c r="CS6" s="660"/>
      <c r="CT6" s="660"/>
      <c r="CU6" s="660"/>
      <c r="CV6" s="660"/>
      <c r="CW6" s="660"/>
      <c r="CX6" s="660"/>
      <c r="CY6" s="661"/>
      <c r="CZ6" s="653">
        <v>0.5</v>
      </c>
      <c r="DA6" s="654"/>
      <c r="DB6" s="654"/>
      <c r="DC6" s="670"/>
      <c r="DD6" s="668" t="s">
        <v>138</v>
      </c>
      <c r="DE6" s="660"/>
      <c r="DF6" s="660"/>
      <c r="DG6" s="660"/>
      <c r="DH6" s="660"/>
      <c r="DI6" s="660"/>
      <c r="DJ6" s="660"/>
      <c r="DK6" s="660"/>
      <c r="DL6" s="660"/>
      <c r="DM6" s="660"/>
      <c r="DN6" s="660"/>
      <c r="DO6" s="660"/>
      <c r="DP6" s="661"/>
      <c r="DQ6" s="668">
        <v>296111</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7191</v>
      </c>
      <c r="S7" s="660"/>
      <c r="T7" s="660"/>
      <c r="U7" s="660"/>
      <c r="V7" s="660"/>
      <c r="W7" s="660"/>
      <c r="X7" s="660"/>
      <c r="Y7" s="661"/>
      <c r="Z7" s="662">
        <v>0</v>
      </c>
      <c r="AA7" s="662"/>
      <c r="AB7" s="662"/>
      <c r="AC7" s="662"/>
      <c r="AD7" s="663">
        <v>7191</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7199488</v>
      </c>
      <c r="BH7" s="660"/>
      <c r="BI7" s="660"/>
      <c r="BJ7" s="660"/>
      <c r="BK7" s="660"/>
      <c r="BL7" s="660"/>
      <c r="BM7" s="660"/>
      <c r="BN7" s="661"/>
      <c r="BO7" s="662">
        <v>43.4</v>
      </c>
      <c r="BP7" s="662"/>
      <c r="BQ7" s="662"/>
      <c r="BR7" s="662"/>
      <c r="BS7" s="663" t="s">
        <v>138</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4855675</v>
      </c>
      <c r="CS7" s="660"/>
      <c r="CT7" s="660"/>
      <c r="CU7" s="660"/>
      <c r="CV7" s="660"/>
      <c r="CW7" s="660"/>
      <c r="CX7" s="660"/>
      <c r="CY7" s="661"/>
      <c r="CZ7" s="662">
        <v>8.3000000000000007</v>
      </c>
      <c r="DA7" s="662"/>
      <c r="DB7" s="662"/>
      <c r="DC7" s="662"/>
      <c r="DD7" s="668">
        <v>41863</v>
      </c>
      <c r="DE7" s="660"/>
      <c r="DF7" s="660"/>
      <c r="DG7" s="660"/>
      <c r="DH7" s="660"/>
      <c r="DI7" s="660"/>
      <c r="DJ7" s="660"/>
      <c r="DK7" s="660"/>
      <c r="DL7" s="660"/>
      <c r="DM7" s="660"/>
      <c r="DN7" s="660"/>
      <c r="DO7" s="660"/>
      <c r="DP7" s="661"/>
      <c r="DQ7" s="668">
        <v>3996443</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109210</v>
      </c>
      <c r="S8" s="660"/>
      <c r="T8" s="660"/>
      <c r="U8" s="660"/>
      <c r="V8" s="660"/>
      <c r="W8" s="660"/>
      <c r="X8" s="660"/>
      <c r="Y8" s="661"/>
      <c r="Z8" s="662">
        <v>0.2</v>
      </c>
      <c r="AA8" s="662"/>
      <c r="AB8" s="662"/>
      <c r="AC8" s="662"/>
      <c r="AD8" s="663">
        <v>109210</v>
      </c>
      <c r="AE8" s="663"/>
      <c r="AF8" s="663"/>
      <c r="AG8" s="663"/>
      <c r="AH8" s="663"/>
      <c r="AI8" s="663"/>
      <c r="AJ8" s="663"/>
      <c r="AK8" s="663"/>
      <c r="AL8" s="664">
        <v>0.4</v>
      </c>
      <c r="AM8" s="665"/>
      <c r="AN8" s="665"/>
      <c r="AO8" s="666"/>
      <c r="AP8" s="656" t="s">
        <v>242</v>
      </c>
      <c r="AQ8" s="657"/>
      <c r="AR8" s="657"/>
      <c r="AS8" s="657"/>
      <c r="AT8" s="657"/>
      <c r="AU8" s="657"/>
      <c r="AV8" s="657"/>
      <c r="AW8" s="657"/>
      <c r="AX8" s="657"/>
      <c r="AY8" s="657"/>
      <c r="AZ8" s="657"/>
      <c r="BA8" s="657"/>
      <c r="BB8" s="657"/>
      <c r="BC8" s="657"/>
      <c r="BD8" s="657"/>
      <c r="BE8" s="657"/>
      <c r="BF8" s="658"/>
      <c r="BG8" s="659">
        <v>223258</v>
      </c>
      <c r="BH8" s="660"/>
      <c r="BI8" s="660"/>
      <c r="BJ8" s="660"/>
      <c r="BK8" s="660"/>
      <c r="BL8" s="660"/>
      <c r="BM8" s="660"/>
      <c r="BN8" s="661"/>
      <c r="BO8" s="662">
        <v>1.3</v>
      </c>
      <c r="BP8" s="662"/>
      <c r="BQ8" s="662"/>
      <c r="BR8" s="662"/>
      <c r="BS8" s="663" t="s">
        <v>138</v>
      </c>
      <c r="BT8" s="663"/>
      <c r="BU8" s="663"/>
      <c r="BV8" s="663"/>
      <c r="BW8" s="663"/>
      <c r="BX8" s="663"/>
      <c r="BY8" s="663"/>
      <c r="BZ8" s="663"/>
      <c r="CA8" s="663"/>
      <c r="CB8" s="667"/>
      <c r="CD8" s="656" t="s">
        <v>243</v>
      </c>
      <c r="CE8" s="657"/>
      <c r="CF8" s="657"/>
      <c r="CG8" s="657"/>
      <c r="CH8" s="657"/>
      <c r="CI8" s="657"/>
      <c r="CJ8" s="657"/>
      <c r="CK8" s="657"/>
      <c r="CL8" s="657"/>
      <c r="CM8" s="657"/>
      <c r="CN8" s="657"/>
      <c r="CO8" s="657"/>
      <c r="CP8" s="657"/>
      <c r="CQ8" s="658"/>
      <c r="CR8" s="659">
        <v>22919857</v>
      </c>
      <c r="CS8" s="660"/>
      <c r="CT8" s="660"/>
      <c r="CU8" s="660"/>
      <c r="CV8" s="660"/>
      <c r="CW8" s="660"/>
      <c r="CX8" s="660"/>
      <c r="CY8" s="661"/>
      <c r="CZ8" s="662">
        <v>39.200000000000003</v>
      </c>
      <c r="DA8" s="662"/>
      <c r="DB8" s="662"/>
      <c r="DC8" s="662"/>
      <c r="DD8" s="668">
        <v>1156454</v>
      </c>
      <c r="DE8" s="660"/>
      <c r="DF8" s="660"/>
      <c r="DG8" s="660"/>
      <c r="DH8" s="660"/>
      <c r="DI8" s="660"/>
      <c r="DJ8" s="660"/>
      <c r="DK8" s="660"/>
      <c r="DL8" s="660"/>
      <c r="DM8" s="660"/>
      <c r="DN8" s="660"/>
      <c r="DO8" s="660"/>
      <c r="DP8" s="661"/>
      <c r="DQ8" s="668">
        <v>10945966</v>
      </c>
      <c r="DR8" s="660"/>
      <c r="DS8" s="660"/>
      <c r="DT8" s="660"/>
      <c r="DU8" s="660"/>
      <c r="DV8" s="660"/>
      <c r="DW8" s="660"/>
      <c r="DX8" s="660"/>
      <c r="DY8" s="660"/>
      <c r="DZ8" s="660"/>
      <c r="EA8" s="660"/>
      <c r="EB8" s="660"/>
      <c r="EC8" s="669"/>
    </row>
    <row r="9" spans="2:143" ht="11.25" customHeight="1" x14ac:dyDescent="0.15">
      <c r="B9" s="656" t="s">
        <v>244</v>
      </c>
      <c r="C9" s="657"/>
      <c r="D9" s="657"/>
      <c r="E9" s="657"/>
      <c r="F9" s="657"/>
      <c r="G9" s="657"/>
      <c r="H9" s="657"/>
      <c r="I9" s="657"/>
      <c r="J9" s="657"/>
      <c r="K9" s="657"/>
      <c r="L9" s="657"/>
      <c r="M9" s="657"/>
      <c r="N9" s="657"/>
      <c r="O9" s="657"/>
      <c r="P9" s="657"/>
      <c r="Q9" s="658"/>
      <c r="R9" s="659">
        <v>78594</v>
      </c>
      <c r="S9" s="660"/>
      <c r="T9" s="660"/>
      <c r="U9" s="660"/>
      <c r="V9" s="660"/>
      <c r="W9" s="660"/>
      <c r="X9" s="660"/>
      <c r="Y9" s="661"/>
      <c r="Z9" s="662">
        <v>0.1</v>
      </c>
      <c r="AA9" s="662"/>
      <c r="AB9" s="662"/>
      <c r="AC9" s="662"/>
      <c r="AD9" s="663">
        <v>78594</v>
      </c>
      <c r="AE9" s="663"/>
      <c r="AF9" s="663"/>
      <c r="AG9" s="663"/>
      <c r="AH9" s="663"/>
      <c r="AI9" s="663"/>
      <c r="AJ9" s="663"/>
      <c r="AK9" s="663"/>
      <c r="AL9" s="664">
        <v>0.3</v>
      </c>
      <c r="AM9" s="665"/>
      <c r="AN9" s="665"/>
      <c r="AO9" s="666"/>
      <c r="AP9" s="656" t="s">
        <v>245</v>
      </c>
      <c r="AQ9" s="657"/>
      <c r="AR9" s="657"/>
      <c r="AS9" s="657"/>
      <c r="AT9" s="657"/>
      <c r="AU9" s="657"/>
      <c r="AV9" s="657"/>
      <c r="AW9" s="657"/>
      <c r="AX9" s="657"/>
      <c r="AY9" s="657"/>
      <c r="AZ9" s="657"/>
      <c r="BA9" s="657"/>
      <c r="BB9" s="657"/>
      <c r="BC9" s="657"/>
      <c r="BD9" s="657"/>
      <c r="BE9" s="657"/>
      <c r="BF9" s="658"/>
      <c r="BG9" s="659">
        <v>6066038</v>
      </c>
      <c r="BH9" s="660"/>
      <c r="BI9" s="660"/>
      <c r="BJ9" s="660"/>
      <c r="BK9" s="660"/>
      <c r="BL9" s="660"/>
      <c r="BM9" s="660"/>
      <c r="BN9" s="661"/>
      <c r="BO9" s="662">
        <v>36.6</v>
      </c>
      <c r="BP9" s="662"/>
      <c r="BQ9" s="662"/>
      <c r="BR9" s="662"/>
      <c r="BS9" s="663" t="s">
        <v>138</v>
      </c>
      <c r="BT9" s="663"/>
      <c r="BU9" s="663"/>
      <c r="BV9" s="663"/>
      <c r="BW9" s="663"/>
      <c r="BX9" s="663"/>
      <c r="BY9" s="663"/>
      <c r="BZ9" s="663"/>
      <c r="CA9" s="663"/>
      <c r="CB9" s="667"/>
      <c r="CD9" s="656" t="s">
        <v>246</v>
      </c>
      <c r="CE9" s="657"/>
      <c r="CF9" s="657"/>
      <c r="CG9" s="657"/>
      <c r="CH9" s="657"/>
      <c r="CI9" s="657"/>
      <c r="CJ9" s="657"/>
      <c r="CK9" s="657"/>
      <c r="CL9" s="657"/>
      <c r="CM9" s="657"/>
      <c r="CN9" s="657"/>
      <c r="CO9" s="657"/>
      <c r="CP9" s="657"/>
      <c r="CQ9" s="658"/>
      <c r="CR9" s="659">
        <v>6092972</v>
      </c>
      <c r="CS9" s="660"/>
      <c r="CT9" s="660"/>
      <c r="CU9" s="660"/>
      <c r="CV9" s="660"/>
      <c r="CW9" s="660"/>
      <c r="CX9" s="660"/>
      <c r="CY9" s="661"/>
      <c r="CZ9" s="662">
        <v>10.4</v>
      </c>
      <c r="DA9" s="662"/>
      <c r="DB9" s="662"/>
      <c r="DC9" s="662"/>
      <c r="DD9" s="668">
        <v>121420</v>
      </c>
      <c r="DE9" s="660"/>
      <c r="DF9" s="660"/>
      <c r="DG9" s="660"/>
      <c r="DH9" s="660"/>
      <c r="DI9" s="660"/>
      <c r="DJ9" s="660"/>
      <c r="DK9" s="660"/>
      <c r="DL9" s="660"/>
      <c r="DM9" s="660"/>
      <c r="DN9" s="660"/>
      <c r="DO9" s="660"/>
      <c r="DP9" s="661"/>
      <c r="DQ9" s="668">
        <v>4924464</v>
      </c>
      <c r="DR9" s="660"/>
      <c r="DS9" s="660"/>
      <c r="DT9" s="660"/>
      <c r="DU9" s="660"/>
      <c r="DV9" s="660"/>
      <c r="DW9" s="660"/>
      <c r="DX9" s="660"/>
      <c r="DY9" s="660"/>
      <c r="DZ9" s="660"/>
      <c r="EA9" s="660"/>
      <c r="EB9" s="660"/>
      <c r="EC9" s="669"/>
    </row>
    <row r="10" spans="2:143" ht="11.25" customHeight="1" x14ac:dyDescent="0.15">
      <c r="B10" s="656" t="s">
        <v>247</v>
      </c>
      <c r="C10" s="657"/>
      <c r="D10" s="657"/>
      <c r="E10" s="657"/>
      <c r="F10" s="657"/>
      <c r="G10" s="657"/>
      <c r="H10" s="657"/>
      <c r="I10" s="657"/>
      <c r="J10" s="657"/>
      <c r="K10" s="657"/>
      <c r="L10" s="657"/>
      <c r="M10" s="657"/>
      <c r="N10" s="657"/>
      <c r="O10" s="657"/>
      <c r="P10" s="657"/>
      <c r="Q10" s="658"/>
      <c r="R10" s="659" t="s">
        <v>138</v>
      </c>
      <c r="S10" s="660"/>
      <c r="T10" s="660"/>
      <c r="U10" s="660"/>
      <c r="V10" s="660"/>
      <c r="W10" s="660"/>
      <c r="X10" s="660"/>
      <c r="Y10" s="661"/>
      <c r="Z10" s="662" t="s">
        <v>138</v>
      </c>
      <c r="AA10" s="662"/>
      <c r="AB10" s="662"/>
      <c r="AC10" s="662"/>
      <c r="AD10" s="663" t="s">
        <v>138</v>
      </c>
      <c r="AE10" s="663"/>
      <c r="AF10" s="663"/>
      <c r="AG10" s="663"/>
      <c r="AH10" s="663"/>
      <c r="AI10" s="663"/>
      <c r="AJ10" s="663"/>
      <c r="AK10" s="663"/>
      <c r="AL10" s="664" t="s">
        <v>138</v>
      </c>
      <c r="AM10" s="665"/>
      <c r="AN10" s="665"/>
      <c r="AO10" s="666"/>
      <c r="AP10" s="656" t="s">
        <v>248</v>
      </c>
      <c r="AQ10" s="657"/>
      <c r="AR10" s="657"/>
      <c r="AS10" s="657"/>
      <c r="AT10" s="657"/>
      <c r="AU10" s="657"/>
      <c r="AV10" s="657"/>
      <c r="AW10" s="657"/>
      <c r="AX10" s="657"/>
      <c r="AY10" s="657"/>
      <c r="AZ10" s="657"/>
      <c r="BA10" s="657"/>
      <c r="BB10" s="657"/>
      <c r="BC10" s="657"/>
      <c r="BD10" s="657"/>
      <c r="BE10" s="657"/>
      <c r="BF10" s="658"/>
      <c r="BG10" s="659">
        <v>336744</v>
      </c>
      <c r="BH10" s="660"/>
      <c r="BI10" s="660"/>
      <c r="BJ10" s="660"/>
      <c r="BK10" s="660"/>
      <c r="BL10" s="660"/>
      <c r="BM10" s="660"/>
      <c r="BN10" s="661"/>
      <c r="BO10" s="662">
        <v>2</v>
      </c>
      <c r="BP10" s="662"/>
      <c r="BQ10" s="662"/>
      <c r="BR10" s="662"/>
      <c r="BS10" s="663" t="s">
        <v>138</v>
      </c>
      <c r="BT10" s="663"/>
      <c r="BU10" s="663"/>
      <c r="BV10" s="663"/>
      <c r="BW10" s="663"/>
      <c r="BX10" s="663"/>
      <c r="BY10" s="663"/>
      <c r="BZ10" s="663"/>
      <c r="CA10" s="663"/>
      <c r="CB10" s="667"/>
      <c r="CD10" s="656" t="s">
        <v>249</v>
      </c>
      <c r="CE10" s="657"/>
      <c r="CF10" s="657"/>
      <c r="CG10" s="657"/>
      <c r="CH10" s="657"/>
      <c r="CI10" s="657"/>
      <c r="CJ10" s="657"/>
      <c r="CK10" s="657"/>
      <c r="CL10" s="657"/>
      <c r="CM10" s="657"/>
      <c r="CN10" s="657"/>
      <c r="CO10" s="657"/>
      <c r="CP10" s="657"/>
      <c r="CQ10" s="658"/>
      <c r="CR10" s="659">
        <v>74645</v>
      </c>
      <c r="CS10" s="660"/>
      <c r="CT10" s="660"/>
      <c r="CU10" s="660"/>
      <c r="CV10" s="660"/>
      <c r="CW10" s="660"/>
      <c r="CX10" s="660"/>
      <c r="CY10" s="661"/>
      <c r="CZ10" s="662">
        <v>0.1</v>
      </c>
      <c r="DA10" s="662"/>
      <c r="DB10" s="662"/>
      <c r="DC10" s="662"/>
      <c r="DD10" s="668" t="s">
        <v>138</v>
      </c>
      <c r="DE10" s="660"/>
      <c r="DF10" s="660"/>
      <c r="DG10" s="660"/>
      <c r="DH10" s="660"/>
      <c r="DI10" s="660"/>
      <c r="DJ10" s="660"/>
      <c r="DK10" s="660"/>
      <c r="DL10" s="660"/>
      <c r="DM10" s="660"/>
      <c r="DN10" s="660"/>
      <c r="DO10" s="660"/>
      <c r="DP10" s="661"/>
      <c r="DQ10" s="668">
        <v>69260</v>
      </c>
      <c r="DR10" s="660"/>
      <c r="DS10" s="660"/>
      <c r="DT10" s="660"/>
      <c r="DU10" s="660"/>
      <c r="DV10" s="660"/>
      <c r="DW10" s="660"/>
      <c r="DX10" s="660"/>
      <c r="DY10" s="660"/>
      <c r="DZ10" s="660"/>
      <c r="EA10" s="660"/>
      <c r="EB10" s="660"/>
      <c r="EC10" s="669"/>
    </row>
    <row r="11" spans="2:143" ht="11.25" customHeight="1" x14ac:dyDescent="0.15">
      <c r="B11" s="656" t="s">
        <v>250</v>
      </c>
      <c r="C11" s="657"/>
      <c r="D11" s="657"/>
      <c r="E11" s="657"/>
      <c r="F11" s="657"/>
      <c r="G11" s="657"/>
      <c r="H11" s="657"/>
      <c r="I11" s="657"/>
      <c r="J11" s="657"/>
      <c r="K11" s="657"/>
      <c r="L11" s="657"/>
      <c r="M11" s="657"/>
      <c r="N11" s="657"/>
      <c r="O11" s="657"/>
      <c r="P11" s="657"/>
      <c r="Q11" s="658"/>
      <c r="R11" s="659">
        <v>3145951</v>
      </c>
      <c r="S11" s="660"/>
      <c r="T11" s="660"/>
      <c r="U11" s="660"/>
      <c r="V11" s="660"/>
      <c r="W11" s="660"/>
      <c r="X11" s="660"/>
      <c r="Y11" s="661"/>
      <c r="Z11" s="664">
        <v>5.3</v>
      </c>
      <c r="AA11" s="665"/>
      <c r="AB11" s="665"/>
      <c r="AC11" s="671"/>
      <c r="AD11" s="668">
        <v>3145951</v>
      </c>
      <c r="AE11" s="660"/>
      <c r="AF11" s="660"/>
      <c r="AG11" s="660"/>
      <c r="AH11" s="660"/>
      <c r="AI11" s="660"/>
      <c r="AJ11" s="660"/>
      <c r="AK11" s="661"/>
      <c r="AL11" s="664">
        <v>10.199999999999999</v>
      </c>
      <c r="AM11" s="665"/>
      <c r="AN11" s="665"/>
      <c r="AO11" s="666"/>
      <c r="AP11" s="656" t="s">
        <v>251</v>
      </c>
      <c r="AQ11" s="657"/>
      <c r="AR11" s="657"/>
      <c r="AS11" s="657"/>
      <c r="AT11" s="657"/>
      <c r="AU11" s="657"/>
      <c r="AV11" s="657"/>
      <c r="AW11" s="657"/>
      <c r="AX11" s="657"/>
      <c r="AY11" s="657"/>
      <c r="AZ11" s="657"/>
      <c r="BA11" s="657"/>
      <c r="BB11" s="657"/>
      <c r="BC11" s="657"/>
      <c r="BD11" s="657"/>
      <c r="BE11" s="657"/>
      <c r="BF11" s="658"/>
      <c r="BG11" s="659">
        <v>573448</v>
      </c>
      <c r="BH11" s="660"/>
      <c r="BI11" s="660"/>
      <c r="BJ11" s="660"/>
      <c r="BK11" s="660"/>
      <c r="BL11" s="660"/>
      <c r="BM11" s="660"/>
      <c r="BN11" s="661"/>
      <c r="BO11" s="662">
        <v>3.5</v>
      </c>
      <c r="BP11" s="662"/>
      <c r="BQ11" s="662"/>
      <c r="BR11" s="662"/>
      <c r="BS11" s="663" t="s">
        <v>138</v>
      </c>
      <c r="BT11" s="663"/>
      <c r="BU11" s="663"/>
      <c r="BV11" s="663"/>
      <c r="BW11" s="663"/>
      <c r="BX11" s="663"/>
      <c r="BY11" s="663"/>
      <c r="BZ11" s="663"/>
      <c r="CA11" s="663"/>
      <c r="CB11" s="667"/>
      <c r="CD11" s="656" t="s">
        <v>252</v>
      </c>
      <c r="CE11" s="657"/>
      <c r="CF11" s="657"/>
      <c r="CG11" s="657"/>
      <c r="CH11" s="657"/>
      <c r="CI11" s="657"/>
      <c r="CJ11" s="657"/>
      <c r="CK11" s="657"/>
      <c r="CL11" s="657"/>
      <c r="CM11" s="657"/>
      <c r="CN11" s="657"/>
      <c r="CO11" s="657"/>
      <c r="CP11" s="657"/>
      <c r="CQ11" s="658"/>
      <c r="CR11" s="659">
        <v>976407</v>
      </c>
      <c r="CS11" s="660"/>
      <c r="CT11" s="660"/>
      <c r="CU11" s="660"/>
      <c r="CV11" s="660"/>
      <c r="CW11" s="660"/>
      <c r="CX11" s="660"/>
      <c r="CY11" s="661"/>
      <c r="CZ11" s="662">
        <v>1.7</v>
      </c>
      <c r="DA11" s="662"/>
      <c r="DB11" s="662"/>
      <c r="DC11" s="662"/>
      <c r="DD11" s="668">
        <v>443778</v>
      </c>
      <c r="DE11" s="660"/>
      <c r="DF11" s="660"/>
      <c r="DG11" s="660"/>
      <c r="DH11" s="660"/>
      <c r="DI11" s="660"/>
      <c r="DJ11" s="660"/>
      <c r="DK11" s="660"/>
      <c r="DL11" s="660"/>
      <c r="DM11" s="660"/>
      <c r="DN11" s="660"/>
      <c r="DO11" s="660"/>
      <c r="DP11" s="661"/>
      <c r="DQ11" s="668">
        <v>412425</v>
      </c>
      <c r="DR11" s="660"/>
      <c r="DS11" s="660"/>
      <c r="DT11" s="660"/>
      <c r="DU11" s="660"/>
      <c r="DV11" s="660"/>
      <c r="DW11" s="660"/>
      <c r="DX11" s="660"/>
      <c r="DY11" s="660"/>
      <c r="DZ11" s="660"/>
      <c r="EA11" s="660"/>
      <c r="EB11" s="660"/>
      <c r="EC11" s="669"/>
    </row>
    <row r="12" spans="2:143" ht="11.25" customHeight="1" x14ac:dyDescent="0.15">
      <c r="B12" s="656" t="s">
        <v>253</v>
      </c>
      <c r="C12" s="657"/>
      <c r="D12" s="657"/>
      <c r="E12" s="657"/>
      <c r="F12" s="657"/>
      <c r="G12" s="657"/>
      <c r="H12" s="657"/>
      <c r="I12" s="657"/>
      <c r="J12" s="657"/>
      <c r="K12" s="657"/>
      <c r="L12" s="657"/>
      <c r="M12" s="657"/>
      <c r="N12" s="657"/>
      <c r="O12" s="657"/>
      <c r="P12" s="657"/>
      <c r="Q12" s="658"/>
      <c r="R12" s="659">
        <v>12328</v>
      </c>
      <c r="S12" s="660"/>
      <c r="T12" s="660"/>
      <c r="U12" s="660"/>
      <c r="V12" s="660"/>
      <c r="W12" s="660"/>
      <c r="X12" s="660"/>
      <c r="Y12" s="661"/>
      <c r="Z12" s="662">
        <v>0</v>
      </c>
      <c r="AA12" s="662"/>
      <c r="AB12" s="662"/>
      <c r="AC12" s="662"/>
      <c r="AD12" s="663">
        <v>12328</v>
      </c>
      <c r="AE12" s="663"/>
      <c r="AF12" s="663"/>
      <c r="AG12" s="663"/>
      <c r="AH12" s="663"/>
      <c r="AI12" s="663"/>
      <c r="AJ12" s="663"/>
      <c r="AK12" s="663"/>
      <c r="AL12" s="664">
        <v>0</v>
      </c>
      <c r="AM12" s="665"/>
      <c r="AN12" s="665"/>
      <c r="AO12" s="666"/>
      <c r="AP12" s="656" t="s">
        <v>254</v>
      </c>
      <c r="AQ12" s="657"/>
      <c r="AR12" s="657"/>
      <c r="AS12" s="657"/>
      <c r="AT12" s="657"/>
      <c r="AU12" s="657"/>
      <c r="AV12" s="657"/>
      <c r="AW12" s="657"/>
      <c r="AX12" s="657"/>
      <c r="AY12" s="657"/>
      <c r="AZ12" s="657"/>
      <c r="BA12" s="657"/>
      <c r="BB12" s="657"/>
      <c r="BC12" s="657"/>
      <c r="BD12" s="657"/>
      <c r="BE12" s="657"/>
      <c r="BF12" s="658"/>
      <c r="BG12" s="659">
        <v>6740234</v>
      </c>
      <c r="BH12" s="660"/>
      <c r="BI12" s="660"/>
      <c r="BJ12" s="660"/>
      <c r="BK12" s="660"/>
      <c r="BL12" s="660"/>
      <c r="BM12" s="660"/>
      <c r="BN12" s="661"/>
      <c r="BO12" s="662">
        <v>40.6</v>
      </c>
      <c r="BP12" s="662"/>
      <c r="BQ12" s="662"/>
      <c r="BR12" s="662"/>
      <c r="BS12" s="663" t="s">
        <v>138</v>
      </c>
      <c r="BT12" s="663"/>
      <c r="BU12" s="663"/>
      <c r="BV12" s="663"/>
      <c r="BW12" s="663"/>
      <c r="BX12" s="663"/>
      <c r="BY12" s="663"/>
      <c r="BZ12" s="663"/>
      <c r="CA12" s="663"/>
      <c r="CB12" s="667"/>
      <c r="CD12" s="656" t="s">
        <v>255</v>
      </c>
      <c r="CE12" s="657"/>
      <c r="CF12" s="657"/>
      <c r="CG12" s="657"/>
      <c r="CH12" s="657"/>
      <c r="CI12" s="657"/>
      <c r="CJ12" s="657"/>
      <c r="CK12" s="657"/>
      <c r="CL12" s="657"/>
      <c r="CM12" s="657"/>
      <c r="CN12" s="657"/>
      <c r="CO12" s="657"/>
      <c r="CP12" s="657"/>
      <c r="CQ12" s="658"/>
      <c r="CR12" s="659">
        <v>1704349</v>
      </c>
      <c r="CS12" s="660"/>
      <c r="CT12" s="660"/>
      <c r="CU12" s="660"/>
      <c r="CV12" s="660"/>
      <c r="CW12" s="660"/>
      <c r="CX12" s="660"/>
      <c r="CY12" s="661"/>
      <c r="CZ12" s="662">
        <v>2.9</v>
      </c>
      <c r="DA12" s="662"/>
      <c r="DB12" s="662"/>
      <c r="DC12" s="662"/>
      <c r="DD12" s="668">
        <v>6929</v>
      </c>
      <c r="DE12" s="660"/>
      <c r="DF12" s="660"/>
      <c r="DG12" s="660"/>
      <c r="DH12" s="660"/>
      <c r="DI12" s="660"/>
      <c r="DJ12" s="660"/>
      <c r="DK12" s="660"/>
      <c r="DL12" s="660"/>
      <c r="DM12" s="660"/>
      <c r="DN12" s="660"/>
      <c r="DO12" s="660"/>
      <c r="DP12" s="661"/>
      <c r="DQ12" s="668">
        <v>1626354</v>
      </c>
      <c r="DR12" s="660"/>
      <c r="DS12" s="660"/>
      <c r="DT12" s="660"/>
      <c r="DU12" s="660"/>
      <c r="DV12" s="660"/>
      <c r="DW12" s="660"/>
      <c r="DX12" s="660"/>
      <c r="DY12" s="660"/>
      <c r="DZ12" s="660"/>
      <c r="EA12" s="660"/>
      <c r="EB12" s="660"/>
      <c r="EC12" s="669"/>
    </row>
    <row r="13" spans="2:143" ht="11.25" customHeight="1" x14ac:dyDescent="0.15">
      <c r="B13" s="656" t="s">
        <v>256</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138</v>
      </c>
      <c r="AA13" s="662"/>
      <c r="AB13" s="662"/>
      <c r="AC13" s="662"/>
      <c r="AD13" s="663" t="s">
        <v>138</v>
      </c>
      <c r="AE13" s="663"/>
      <c r="AF13" s="663"/>
      <c r="AG13" s="663"/>
      <c r="AH13" s="663"/>
      <c r="AI13" s="663"/>
      <c r="AJ13" s="663"/>
      <c r="AK13" s="663"/>
      <c r="AL13" s="664" t="s">
        <v>138</v>
      </c>
      <c r="AM13" s="665"/>
      <c r="AN13" s="665"/>
      <c r="AO13" s="666"/>
      <c r="AP13" s="656" t="s">
        <v>257</v>
      </c>
      <c r="AQ13" s="657"/>
      <c r="AR13" s="657"/>
      <c r="AS13" s="657"/>
      <c r="AT13" s="657"/>
      <c r="AU13" s="657"/>
      <c r="AV13" s="657"/>
      <c r="AW13" s="657"/>
      <c r="AX13" s="657"/>
      <c r="AY13" s="657"/>
      <c r="AZ13" s="657"/>
      <c r="BA13" s="657"/>
      <c r="BB13" s="657"/>
      <c r="BC13" s="657"/>
      <c r="BD13" s="657"/>
      <c r="BE13" s="657"/>
      <c r="BF13" s="658"/>
      <c r="BG13" s="659">
        <v>6733583</v>
      </c>
      <c r="BH13" s="660"/>
      <c r="BI13" s="660"/>
      <c r="BJ13" s="660"/>
      <c r="BK13" s="660"/>
      <c r="BL13" s="660"/>
      <c r="BM13" s="660"/>
      <c r="BN13" s="661"/>
      <c r="BO13" s="662">
        <v>40.6</v>
      </c>
      <c r="BP13" s="662"/>
      <c r="BQ13" s="662"/>
      <c r="BR13" s="662"/>
      <c r="BS13" s="663" t="s">
        <v>138</v>
      </c>
      <c r="BT13" s="663"/>
      <c r="BU13" s="663"/>
      <c r="BV13" s="663"/>
      <c r="BW13" s="663"/>
      <c r="BX13" s="663"/>
      <c r="BY13" s="663"/>
      <c r="BZ13" s="663"/>
      <c r="CA13" s="663"/>
      <c r="CB13" s="667"/>
      <c r="CD13" s="656" t="s">
        <v>258</v>
      </c>
      <c r="CE13" s="657"/>
      <c r="CF13" s="657"/>
      <c r="CG13" s="657"/>
      <c r="CH13" s="657"/>
      <c r="CI13" s="657"/>
      <c r="CJ13" s="657"/>
      <c r="CK13" s="657"/>
      <c r="CL13" s="657"/>
      <c r="CM13" s="657"/>
      <c r="CN13" s="657"/>
      <c r="CO13" s="657"/>
      <c r="CP13" s="657"/>
      <c r="CQ13" s="658"/>
      <c r="CR13" s="659">
        <v>6064058</v>
      </c>
      <c r="CS13" s="660"/>
      <c r="CT13" s="660"/>
      <c r="CU13" s="660"/>
      <c r="CV13" s="660"/>
      <c r="CW13" s="660"/>
      <c r="CX13" s="660"/>
      <c r="CY13" s="661"/>
      <c r="CZ13" s="662">
        <v>10.4</v>
      </c>
      <c r="DA13" s="662"/>
      <c r="DB13" s="662"/>
      <c r="DC13" s="662"/>
      <c r="DD13" s="668">
        <v>2376168</v>
      </c>
      <c r="DE13" s="660"/>
      <c r="DF13" s="660"/>
      <c r="DG13" s="660"/>
      <c r="DH13" s="660"/>
      <c r="DI13" s="660"/>
      <c r="DJ13" s="660"/>
      <c r="DK13" s="660"/>
      <c r="DL13" s="660"/>
      <c r="DM13" s="660"/>
      <c r="DN13" s="660"/>
      <c r="DO13" s="660"/>
      <c r="DP13" s="661"/>
      <c r="DQ13" s="668">
        <v>3495643</v>
      </c>
      <c r="DR13" s="660"/>
      <c r="DS13" s="660"/>
      <c r="DT13" s="660"/>
      <c r="DU13" s="660"/>
      <c r="DV13" s="660"/>
      <c r="DW13" s="660"/>
      <c r="DX13" s="660"/>
      <c r="DY13" s="660"/>
      <c r="DZ13" s="660"/>
      <c r="EA13" s="660"/>
      <c r="EB13" s="660"/>
      <c r="EC13" s="669"/>
    </row>
    <row r="14" spans="2:143" ht="11.25" customHeight="1" x14ac:dyDescent="0.15">
      <c r="B14" s="656" t="s">
        <v>259</v>
      </c>
      <c r="C14" s="657"/>
      <c r="D14" s="657"/>
      <c r="E14" s="657"/>
      <c r="F14" s="657"/>
      <c r="G14" s="657"/>
      <c r="H14" s="657"/>
      <c r="I14" s="657"/>
      <c r="J14" s="657"/>
      <c r="K14" s="657"/>
      <c r="L14" s="657"/>
      <c r="M14" s="657"/>
      <c r="N14" s="657"/>
      <c r="O14" s="657"/>
      <c r="P14" s="657"/>
      <c r="Q14" s="658"/>
      <c r="R14" s="659">
        <v>617</v>
      </c>
      <c r="S14" s="660"/>
      <c r="T14" s="660"/>
      <c r="U14" s="660"/>
      <c r="V14" s="660"/>
      <c r="W14" s="660"/>
      <c r="X14" s="660"/>
      <c r="Y14" s="661"/>
      <c r="Z14" s="662">
        <v>0</v>
      </c>
      <c r="AA14" s="662"/>
      <c r="AB14" s="662"/>
      <c r="AC14" s="662"/>
      <c r="AD14" s="663">
        <v>617</v>
      </c>
      <c r="AE14" s="663"/>
      <c r="AF14" s="663"/>
      <c r="AG14" s="663"/>
      <c r="AH14" s="663"/>
      <c r="AI14" s="663"/>
      <c r="AJ14" s="663"/>
      <c r="AK14" s="663"/>
      <c r="AL14" s="664">
        <v>0</v>
      </c>
      <c r="AM14" s="665"/>
      <c r="AN14" s="665"/>
      <c r="AO14" s="666"/>
      <c r="AP14" s="656" t="s">
        <v>260</v>
      </c>
      <c r="AQ14" s="657"/>
      <c r="AR14" s="657"/>
      <c r="AS14" s="657"/>
      <c r="AT14" s="657"/>
      <c r="AU14" s="657"/>
      <c r="AV14" s="657"/>
      <c r="AW14" s="657"/>
      <c r="AX14" s="657"/>
      <c r="AY14" s="657"/>
      <c r="AZ14" s="657"/>
      <c r="BA14" s="657"/>
      <c r="BB14" s="657"/>
      <c r="BC14" s="657"/>
      <c r="BD14" s="657"/>
      <c r="BE14" s="657"/>
      <c r="BF14" s="658"/>
      <c r="BG14" s="659">
        <v>443849</v>
      </c>
      <c r="BH14" s="660"/>
      <c r="BI14" s="660"/>
      <c r="BJ14" s="660"/>
      <c r="BK14" s="660"/>
      <c r="BL14" s="660"/>
      <c r="BM14" s="660"/>
      <c r="BN14" s="661"/>
      <c r="BO14" s="662">
        <v>2.7</v>
      </c>
      <c r="BP14" s="662"/>
      <c r="BQ14" s="662"/>
      <c r="BR14" s="662"/>
      <c r="BS14" s="663" t="s">
        <v>138</v>
      </c>
      <c r="BT14" s="663"/>
      <c r="BU14" s="663"/>
      <c r="BV14" s="663"/>
      <c r="BW14" s="663"/>
      <c r="BX14" s="663"/>
      <c r="BY14" s="663"/>
      <c r="BZ14" s="663"/>
      <c r="CA14" s="663"/>
      <c r="CB14" s="667"/>
      <c r="CD14" s="656" t="s">
        <v>261</v>
      </c>
      <c r="CE14" s="657"/>
      <c r="CF14" s="657"/>
      <c r="CG14" s="657"/>
      <c r="CH14" s="657"/>
      <c r="CI14" s="657"/>
      <c r="CJ14" s="657"/>
      <c r="CK14" s="657"/>
      <c r="CL14" s="657"/>
      <c r="CM14" s="657"/>
      <c r="CN14" s="657"/>
      <c r="CO14" s="657"/>
      <c r="CP14" s="657"/>
      <c r="CQ14" s="658"/>
      <c r="CR14" s="659">
        <v>2350142</v>
      </c>
      <c r="CS14" s="660"/>
      <c r="CT14" s="660"/>
      <c r="CU14" s="660"/>
      <c r="CV14" s="660"/>
      <c r="CW14" s="660"/>
      <c r="CX14" s="660"/>
      <c r="CY14" s="661"/>
      <c r="CZ14" s="662">
        <v>4</v>
      </c>
      <c r="DA14" s="662"/>
      <c r="DB14" s="662"/>
      <c r="DC14" s="662"/>
      <c r="DD14" s="668">
        <v>207976</v>
      </c>
      <c r="DE14" s="660"/>
      <c r="DF14" s="660"/>
      <c r="DG14" s="660"/>
      <c r="DH14" s="660"/>
      <c r="DI14" s="660"/>
      <c r="DJ14" s="660"/>
      <c r="DK14" s="660"/>
      <c r="DL14" s="660"/>
      <c r="DM14" s="660"/>
      <c r="DN14" s="660"/>
      <c r="DO14" s="660"/>
      <c r="DP14" s="661"/>
      <c r="DQ14" s="668">
        <v>1777610</v>
      </c>
      <c r="DR14" s="660"/>
      <c r="DS14" s="660"/>
      <c r="DT14" s="660"/>
      <c r="DU14" s="660"/>
      <c r="DV14" s="660"/>
      <c r="DW14" s="660"/>
      <c r="DX14" s="660"/>
      <c r="DY14" s="660"/>
      <c r="DZ14" s="660"/>
      <c r="EA14" s="660"/>
      <c r="EB14" s="660"/>
      <c r="EC14" s="669"/>
    </row>
    <row r="15" spans="2:143" ht="11.25" customHeight="1" x14ac:dyDescent="0.15">
      <c r="B15" s="656" t="s">
        <v>262</v>
      </c>
      <c r="C15" s="657"/>
      <c r="D15" s="657"/>
      <c r="E15" s="657"/>
      <c r="F15" s="657"/>
      <c r="G15" s="657"/>
      <c r="H15" s="657"/>
      <c r="I15" s="657"/>
      <c r="J15" s="657"/>
      <c r="K15" s="657"/>
      <c r="L15" s="657"/>
      <c r="M15" s="657"/>
      <c r="N15" s="657"/>
      <c r="O15" s="657"/>
      <c r="P15" s="657"/>
      <c r="Q15" s="658"/>
      <c r="R15" s="659" t="s">
        <v>138</v>
      </c>
      <c r="S15" s="660"/>
      <c r="T15" s="660"/>
      <c r="U15" s="660"/>
      <c r="V15" s="660"/>
      <c r="W15" s="660"/>
      <c r="X15" s="660"/>
      <c r="Y15" s="661"/>
      <c r="Z15" s="662" t="s">
        <v>138</v>
      </c>
      <c r="AA15" s="662"/>
      <c r="AB15" s="662"/>
      <c r="AC15" s="662"/>
      <c r="AD15" s="663" t="s">
        <v>138</v>
      </c>
      <c r="AE15" s="663"/>
      <c r="AF15" s="663"/>
      <c r="AG15" s="663"/>
      <c r="AH15" s="663"/>
      <c r="AI15" s="663"/>
      <c r="AJ15" s="663"/>
      <c r="AK15" s="663"/>
      <c r="AL15" s="664" t="s">
        <v>138</v>
      </c>
      <c r="AM15" s="665"/>
      <c r="AN15" s="665"/>
      <c r="AO15" s="666"/>
      <c r="AP15" s="656" t="s">
        <v>263</v>
      </c>
      <c r="AQ15" s="657"/>
      <c r="AR15" s="657"/>
      <c r="AS15" s="657"/>
      <c r="AT15" s="657"/>
      <c r="AU15" s="657"/>
      <c r="AV15" s="657"/>
      <c r="AW15" s="657"/>
      <c r="AX15" s="657"/>
      <c r="AY15" s="657"/>
      <c r="AZ15" s="657"/>
      <c r="BA15" s="657"/>
      <c r="BB15" s="657"/>
      <c r="BC15" s="657"/>
      <c r="BD15" s="657"/>
      <c r="BE15" s="657"/>
      <c r="BF15" s="658"/>
      <c r="BG15" s="659">
        <v>805165</v>
      </c>
      <c r="BH15" s="660"/>
      <c r="BI15" s="660"/>
      <c r="BJ15" s="660"/>
      <c r="BK15" s="660"/>
      <c r="BL15" s="660"/>
      <c r="BM15" s="660"/>
      <c r="BN15" s="661"/>
      <c r="BO15" s="662">
        <v>4.9000000000000004</v>
      </c>
      <c r="BP15" s="662"/>
      <c r="BQ15" s="662"/>
      <c r="BR15" s="662"/>
      <c r="BS15" s="663" t="s">
        <v>138</v>
      </c>
      <c r="BT15" s="663"/>
      <c r="BU15" s="663"/>
      <c r="BV15" s="663"/>
      <c r="BW15" s="663"/>
      <c r="BX15" s="663"/>
      <c r="BY15" s="663"/>
      <c r="BZ15" s="663"/>
      <c r="CA15" s="663"/>
      <c r="CB15" s="667"/>
      <c r="CD15" s="656" t="s">
        <v>264</v>
      </c>
      <c r="CE15" s="657"/>
      <c r="CF15" s="657"/>
      <c r="CG15" s="657"/>
      <c r="CH15" s="657"/>
      <c r="CI15" s="657"/>
      <c r="CJ15" s="657"/>
      <c r="CK15" s="657"/>
      <c r="CL15" s="657"/>
      <c r="CM15" s="657"/>
      <c r="CN15" s="657"/>
      <c r="CO15" s="657"/>
      <c r="CP15" s="657"/>
      <c r="CQ15" s="658"/>
      <c r="CR15" s="659">
        <v>7318443</v>
      </c>
      <c r="CS15" s="660"/>
      <c r="CT15" s="660"/>
      <c r="CU15" s="660"/>
      <c r="CV15" s="660"/>
      <c r="CW15" s="660"/>
      <c r="CX15" s="660"/>
      <c r="CY15" s="661"/>
      <c r="CZ15" s="662">
        <v>12.5</v>
      </c>
      <c r="DA15" s="662"/>
      <c r="DB15" s="662"/>
      <c r="DC15" s="662"/>
      <c r="DD15" s="668">
        <v>3290966</v>
      </c>
      <c r="DE15" s="660"/>
      <c r="DF15" s="660"/>
      <c r="DG15" s="660"/>
      <c r="DH15" s="660"/>
      <c r="DI15" s="660"/>
      <c r="DJ15" s="660"/>
      <c r="DK15" s="660"/>
      <c r="DL15" s="660"/>
      <c r="DM15" s="660"/>
      <c r="DN15" s="660"/>
      <c r="DO15" s="660"/>
      <c r="DP15" s="661"/>
      <c r="DQ15" s="668">
        <v>3582808</v>
      </c>
      <c r="DR15" s="660"/>
      <c r="DS15" s="660"/>
      <c r="DT15" s="660"/>
      <c r="DU15" s="660"/>
      <c r="DV15" s="660"/>
      <c r="DW15" s="660"/>
      <c r="DX15" s="660"/>
      <c r="DY15" s="660"/>
      <c r="DZ15" s="660"/>
      <c r="EA15" s="660"/>
      <c r="EB15" s="660"/>
      <c r="EC15" s="669"/>
    </row>
    <row r="16" spans="2:143" ht="11.25" customHeight="1" x14ac:dyDescent="0.15">
      <c r="B16" s="656" t="s">
        <v>265</v>
      </c>
      <c r="C16" s="657"/>
      <c r="D16" s="657"/>
      <c r="E16" s="657"/>
      <c r="F16" s="657"/>
      <c r="G16" s="657"/>
      <c r="H16" s="657"/>
      <c r="I16" s="657"/>
      <c r="J16" s="657"/>
      <c r="K16" s="657"/>
      <c r="L16" s="657"/>
      <c r="M16" s="657"/>
      <c r="N16" s="657"/>
      <c r="O16" s="657"/>
      <c r="P16" s="657"/>
      <c r="Q16" s="658"/>
      <c r="R16" s="659">
        <v>46437</v>
      </c>
      <c r="S16" s="660"/>
      <c r="T16" s="660"/>
      <c r="U16" s="660"/>
      <c r="V16" s="660"/>
      <c r="W16" s="660"/>
      <c r="X16" s="660"/>
      <c r="Y16" s="661"/>
      <c r="Z16" s="662">
        <v>0.1</v>
      </c>
      <c r="AA16" s="662"/>
      <c r="AB16" s="662"/>
      <c r="AC16" s="662"/>
      <c r="AD16" s="663">
        <v>46437</v>
      </c>
      <c r="AE16" s="663"/>
      <c r="AF16" s="663"/>
      <c r="AG16" s="663"/>
      <c r="AH16" s="663"/>
      <c r="AI16" s="663"/>
      <c r="AJ16" s="663"/>
      <c r="AK16" s="663"/>
      <c r="AL16" s="664">
        <v>0.2</v>
      </c>
      <c r="AM16" s="665"/>
      <c r="AN16" s="665"/>
      <c r="AO16" s="666"/>
      <c r="AP16" s="656" t="s">
        <v>266</v>
      </c>
      <c r="AQ16" s="657"/>
      <c r="AR16" s="657"/>
      <c r="AS16" s="657"/>
      <c r="AT16" s="657"/>
      <c r="AU16" s="657"/>
      <c r="AV16" s="657"/>
      <c r="AW16" s="657"/>
      <c r="AX16" s="657"/>
      <c r="AY16" s="657"/>
      <c r="AZ16" s="657"/>
      <c r="BA16" s="657"/>
      <c r="BB16" s="657"/>
      <c r="BC16" s="657"/>
      <c r="BD16" s="657"/>
      <c r="BE16" s="657"/>
      <c r="BF16" s="658"/>
      <c r="BG16" s="659" t="s">
        <v>138</v>
      </c>
      <c r="BH16" s="660"/>
      <c r="BI16" s="660"/>
      <c r="BJ16" s="660"/>
      <c r="BK16" s="660"/>
      <c r="BL16" s="660"/>
      <c r="BM16" s="660"/>
      <c r="BN16" s="661"/>
      <c r="BO16" s="662" t="s">
        <v>267</v>
      </c>
      <c r="BP16" s="662"/>
      <c r="BQ16" s="662"/>
      <c r="BR16" s="662"/>
      <c r="BS16" s="663" t="s">
        <v>138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49044</v>
      </c>
      <c r="CS16" s="660"/>
      <c r="CT16" s="660"/>
      <c r="CU16" s="660"/>
      <c r="CV16" s="660"/>
      <c r="CW16" s="660"/>
      <c r="CX16" s="660"/>
      <c r="CY16" s="661"/>
      <c r="CZ16" s="662">
        <v>0.1</v>
      </c>
      <c r="DA16" s="662"/>
      <c r="DB16" s="662"/>
      <c r="DC16" s="662"/>
      <c r="DD16" s="668" t="s">
        <v>138</v>
      </c>
      <c r="DE16" s="660"/>
      <c r="DF16" s="660"/>
      <c r="DG16" s="660"/>
      <c r="DH16" s="660"/>
      <c r="DI16" s="660"/>
      <c r="DJ16" s="660"/>
      <c r="DK16" s="660"/>
      <c r="DL16" s="660"/>
      <c r="DM16" s="660"/>
      <c r="DN16" s="660"/>
      <c r="DO16" s="660"/>
      <c r="DP16" s="661"/>
      <c r="DQ16" s="668">
        <v>10810</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304286</v>
      </c>
      <c r="S17" s="660"/>
      <c r="T17" s="660"/>
      <c r="U17" s="660"/>
      <c r="V17" s="660"/>
      <c r="W17" s="660"/>
      <c r="X17" s="660"/>
      <c r="Y17" s="661"/>
      <c r="Z17" s="662">
        <v>0.5</v>
      </c>
      <c r="AA17" s="662"/>
      <c r="AB17" s="662"/>
      <c r="AC17" s="662"/>
      <c r="AD17" s="663">
        <v>304286</v>
      </c>
      <c r="AE17" s="663"/>
      <c r="AF17" s="663"/>
      <c r="AG17" s="663"/>
      <c r="AH17" s="663"/>
      <c r="AI17" s="663"/>
      <c r="AJ17" s="663"/>
      <c r="AK17" s="663"/>
      <c r="AL17" s="664">
        <v>1</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138</v>
      </c>
      <c r="BH17" s="660"/>
      <c r="BI17" s="660"/>
      <c r="BJ17" s="660"/>
      <c r="BK17" s="660"/>
      <c r="BL17" s="660"/>
      <c r="BM17" s="660"/>
      <c r="BN17" s="661"/>
      <c r="BO17" s="662" t="s">
        <v>138</v>
      </c>
      <c r="BP17" s="662"/>
      <c r="BQ17" s="662"/>
      <c r="BR17" s="662"/>
      <c r="BS17" s="663" t="s">
        <v>138</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5704181</v>
      </c>
      <c r="CS17" s="660"/>
      <c r="CT17" s="660"/>
      <c r="CU17" s="660"/>
      <c r="CV17" s="660"/>
      <c r="CW17" s="660"/>
      <c r="CX17" s="660"/>
      <c r="CY17" s="661"/>
      <c r="CZ17" s="662">
        <v>9.8000000000000007</v>
      </c>
      <c r="DA17" s="662"/>
      <c r="DB17" s="662"/>
      <c r="DC17" s="662"/>
      <c r="DD17" s="668" t="s">
        <v>138</v>
      </c>
      <c r="DE17" s="660"/>
      <c r="DF17" s="660"/>
      <c r="DG17" s="660"/>
      <c r="DH17" s="660"/>
      <c r="DI17" s="660"/>
      <c r="DJ17" s="660"/>
      <c r="DK17" s="660"/>
      <c r="DL17" s="660"/>
      <c r="DM17" s="660"/>
      <c r="DN17" s="660"/>
      <c r="DO17" s="660"/>
      <c r="DP17" s="661"/>
      <c r="DQ17" s="668">
        <v>5703846</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126331</v>
      </c>
      <c r="S18" s="660"/>
      <c r="T18" s="660"/>
      <c r="U18" s="660"/>
      <c r="V18" s="660"/>
      <c r="W18" s="660"/>
      <c r="X18" s="660"/>
      <c r="Y18" s="661"/>
      <c r="Z18" s="662">
        <v>0.2</v>
      </c>
      <c r="AA18" s="662"/>
      <c r="AB18" s="662"/>
      <c r="AC18" s="662"/>
      <c r="AD18" s="663">
        <v>126331</v>
      </c>
      <c r="AE18" s="663"/>
      <c r="AF18" s="663"/>
      <c r="AG18" s="663"/>
      <c r="AH18" s="663"/>
      <c r="AI18" s="663"/>
      <c r="AJ18" s="663"/>
      <c r="AK18" s="663"/>
      <c r="AL18" s="664">
        <v>0.4</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138</v>
      </c>
      <c r="BP18" s="662"/>
      <c r="BQ18" s="662"/>
      <c r="BR18" s="662"/>
      <c r="BS18" s="663" t="s">
        <v>138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138</v>
      </c>
      <c r="CS18" s="660"/>
      <c r="CT18" s="660"/>
      <c r="CU18" s="660"/>
      <c r="CV18" s="660"/>
      <c r="CW18" s="660"/>
      <c r="CX18" s="660"/>
      <c r="CY18" s="661"/>
      <c r="CZ18" s="662" t="s">
        <v>138</v>
      </c>
      <c r="DA18" s="662"/>
      <c r="DB18" s="662"/>
      <c r="DC18" s="662"/>
      <c r="DD18" s="668" t="s">
        <v>267</v>
      </c>
      <c r="DE18" s="660"/>
      <c r="DF18" s="660"/>
      <c r="DG18" s="660"/>
      <c r="DH18" s="660"/>
      <c r="DI18" s="660"/>
      <c r="DJ18" s="660"/>
      <c r="DK18" s="660"/>
      <c r="DL18" s="660"/>
      <c r="DM18" s="660"/>
      <c r="DN18" s="660"/>
      <c r="DO18" s="660"/>
      <c r="DP18" s="661"/>
      <c r="DQ18" s="668" t="s">
        <v>138</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123620</v>
      </c>
      <c r="S19" s="660"/>
      <c r="T19" s="660"/>
      <c r="U19" s="660"/>
      <c r="V19" s="660"/>
      <c r="W19" s="660"/>
      <c r="X19" s="660"/>
      <c r="Y19" s="661"/>
      <c r="Z19" s="662">
        <v>0.2</v>
      </c>
      <c r="AA19" s="662"/>
      <c r="AB19" s="662"/>
      <c r="AC19" s="662"/>
      <c r="AD19" s="663">
        <v>123620</v>
      </c>
      <c r="AE19" s="663"/>
      <c r="AF19" s="663"/>
      <c r="AG19" s="663"/>
      <c r="AH19" s="663"/>
      <c r="AI19" s="663"/>
      <c r="AJ19" s="663"/>
      <c r="AK19" s="663"/>
      <c r="AL19" s="664">
        <v>0.4</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1396640</v>
      </c>
      <c r="BH19" s="660"/>
      <c r="BI19" s="660"/>
      <c r="BJ19" s="660"/>
      <c r="BK19" s="660"/>
      <c r="BL19" s="660"/>
      <c r="BM19" s="660"/>
      <c r="BN19" s="661"/>
      <c r="BO19" s="662">
        <v>8.4</v>
      </c>
      <c r="BP19" s="662"/>
      <c r="BQ19" s="662"/>
      <c r="BR19" s="662"/>
      <c r="BS19" s="663" t="s">
        <v>138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138</v>
      </c>
      <c r="DA19" s="662"/>
      <c r="DB19" s="662"/>
      <c r="DC19" s="662"/>
      <c r="DD19" s="668" t="s">
        <v>138</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2711</v>
      </c>
      <c r="S20" s="660"/>
      <c r="T20" s="660"/>
      <c r="U20" s="660"/>
      <c r="V20" s="660"/>
      <c r="W20" s="660"/>
      <c r="X20" s="660"/>
      <c r="Y20" s="661"/>
      <c r="Z20" s="662">
        <v>0</v>
      </c>
      <c r="AA20" s="662"/>
      <c r="AB20" s="662"/>
      <c r="AC20" s="662"/>
      <c r="AD20" s="663">
        <v>2711</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1396640</v>
      </c>
      <c r="BH20" s="660"/>
      <c r="BI20" s="660"/>
      <c r="BJ20" s="660"/>
      <c r="BK20" s="660"/>
      <c r="BL20" s="660"/>
      <c r="BM20" s="660"/>
      <c r="BN20" s="661"/>
      <c r="BO20" s="662">
        <v>8.4</v>
      </c>
      <c r="BP20" s="662"/>
      <c r="BQ20" s="662"/>
      <c r="BR20" s="662"/>
      <c r="BS20" s="663" t="s">
        <v>138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58405884</v>
      </c>
      <c r="CS20" s="660"/>
      <c r="CT20" s="660"/>
      <c r="CU20" s="660"/>
      <c r="CV20" s="660"/>
      <c r="CW20" s="660"/>
      <c r="CX20" s="660"/>
      <c r="CY20" s="661"/>
      <c r="CZ20" s="662">
        <v>100</v>
      </c>
      <c r="DA20" s="662"/>
      <c r="DB20" s="662"/>
      <c r="DC20" s="662"/>
      <c r="DD20" s="668">
        <v>7645554</v>
      </c>
      <c r="DE20" s="660"/>
      <c r="DF20" s="660"/>
      <c r="DG20" s="660"/>
      <c r="DH20" s="660"/>
      <c r="DI20" s="660"/>
      <c r="DJ20" s="660"/>
      <c r="DK20" s="660"/>
      <c r="DL20" s="660"/>
      <c r="DM20" s="660"/>
      <c r="DN20" s="660"/>
      <c r="DO20" s="660"/>
      <c r="DP20" s="661"/>
      <c r="DQ20" s="668">
        <v>36841740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12176232</v>
      </c>
      <c r="S21" s="660"/>
      <c r="T21" s="660"/>
      <c r="U21" s="660"/>
      <c r="V21" s="660"/>
      <c r="W21" s="660"/>
      <c r="X21" s="660"/>
      <c r="Y21" s="661"/>
      <c r="Z21" s="662">
        <v>20.7</v>
      </c>
      <c r="AA21" s="662"/>
      <c r="AB21" s="662"/>
      <c r="AC21" s="662"/>
      <c r="AD21" s="663">
        <v>11245940</v>
      </c>
      <c r="AE21" s="663"/>
      <c r="AF21" s="663"/>
      <c r="AG21" s="663"/>
      <c r="AH21" s="663"/>
      <c r="AI21" s="663"/>
      <c r="AJ21" s="663"/>
      <c r="AK21" s="663"/>
      <c r="AL21" s="664">
        <v>36.4</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21667</v>
      </c>
      <c r="BH21" s="660"/>
      <c r="BI21" s="660"/>
      <c r="BJ21" s="660"/>
      <c r="BK21" s="660"/>
      <c r="BL21" s="660"/>
      <c r="BM21" s="660"/>
      <c r="BN21" s="661"/>
      <c r="BO21" s="662">
        <v>0.1</v>
      </c>
      <c r="BP21" s="662"/>
      <c r="BQ21" s="662"/>
      <c r="BR21" s="662"/>
      <c r="BS21" s="663" t="s">
        <v>138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11245940</v>
      </c>
      <c r="S22" s="660"/>
      <c r="T22" s="660"/>
      <c r="U22" s="660"/>
      <c r="V22" s="660"/>
      <c r="W22" s="660"/>
      <c r="X22" s="660"/>
      <c r="Y22" s="661"/>
      <c r="Z22" s="662">
        <v>19.100000000000001</v>
      </c>
      <c r="AA22" s="662"/>
      <c r="AB22" s="662"/>
      <c r="AC22" s="662"/>
      <c r="AD22" s="663">
        <v>11245940</v>
      </c>
      <c r="AE22" s="663"/>
      <c r="AF22" s="663"/>
      <c r="AG22" s="663"/>
      <c r="AH22" s="663"/>
      <c r="AI22" s="663"/>
      <c r="AJ22" s="663"/>
      <c r="AK22" s="663"/>
      <c r="AL22" s="664">
        <v>36.4</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138</v>
      </c>
      <c r="BP22" s="662"/>
      <c r="BQ22" s="662"/>
      <c r="BR22" s="662"/>
      <c r="BS22" s="663" t="s">
        <v>138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930292</v>
      </c>
      <c r="S23" s="660"/>
      <c r="T23" s="660"/>
      <c r="U23" s="660"/>
      <c r="V23" s="660"/>
      <c r="W23" s="660"/>
      <c r="X23" s="660"/>
      <c r="Y23" s="661"/>
      <c r="Z23" s="662">
        <v>1.6</v>
      </c>
      <c r="AA23" s="662"/>
      <c r="AB23" s="662"/>
      <c r="AC23" s="662"/>
      <c r="AD23" s="663" t="s">
        <v>138</v>
      </c>
      <c r="AE23" s="663"/>
      <c r="AF23" s="663"/>
      <c r="AG23" s="663"/>
      <c r="AH23" s="663"/>
      <c r="AI23" s="663"/>
      <c r="AJ23" s="663"/>
      <c r="AK23" s="663"/>
      <c r="AL23" s="664" t="s">
        <v>138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v>1374973</v>
      </c>
      <c r="BH23" s="660"/>
      <c r="BI23" s="660"/>
      <c r="BJ23" s="660"/>
      <c r="BK23" s="660"/>
      <c r="BL23" s="660"/>
      <c r="BM23" s="660"/>
      <c r="BN23" s="661"/>
      <c r="BO23" s="662">
        <v>8.3000000000000007</v>
      </c>
      <c r="BP23" s="662"/>
      <c r="BQ23" s="662"/>
      <c r="BR23" s="662"/>
      <c r="BS23" s="663" t="s">
        <v>138</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138</v>
      </c>
      <c r="S24" s="660"/>
      <c r="T24" s="660"/>
      <c r="U24" s="660"/>
      <c r="V24" s="660"/>
      <c r="W24" s="660"/>
      <c r="X24" s="660"/>
      <c r="Y24" s="661"/>
      <c r="Z24" s="662" t="s">
        <v>138</v>
      </c>
      <c r="AA24" s="662"/>
      <c r="AB24" s="662"/>
      <c r="AC24" s="662"/>
      <c r="AD24" s="663" t="s">
        <v>138</v>
      </c>
      <c r="AE24" s="663"/>
      <c r="AF24" s="663"/>
      <c r="AG24" s="663"/>
      <c r="AH24" s="663"/>
      <c r="AI24" s="663"/>
      <c r="AJ24" s="663"/>
      <c r="AK24" s="663"/>
      <c r="AL24" s="664" t="s">
        <v>138</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138</v>
      </c>
      <c r="BH24" s="660"/>
      <c r="BI24" s="660"/>
      <c r="BJ24" s="660"/>
      <c r="BK24" s="660"/>
      <c r="BL24" s="660"/>
      <c r="BM24" s="660"/>
      <c r="BN24" s="661"/>
      <c r="BO24" s="662" t="s">
        <v>138</v>
      </c>
      <c r="BP24" s="662"/>
      <c r="BQ24" s="662"/>
      <c r="BR24" s="662"/>
      <c r="BS24" s="663" t="s">
        <v>138</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28593635</v>
      </c>
      <c r="CS24" s="649"/>
      <c r="CT24" s="649"/>
      <c r="CU24" s="649"/>
      <c r="CV24" s="649"/>
      <c r="CW24" s="649"/>
      <c r="CX24" s="649"/>
      <c r="CY24" s="650"/>
      <c r="CZ24" s="653">
        <v>49</v>
      </c>
      <c r="DA24" s="654"/>
      <c r="DB24" s="654"/>
      <c r="DC24" s="670"/>
      <c r="DD24" s="694">
        <v>17853635</v>
      </c>
      <c r="DE24" s="649"/>
      <c r="DF24" s="649"/>
      <c r="DG24" s="649"/>
      <c r="DH24" s="649"/>
      <c r="DI24" s="649"/>
      <c r="DJ24" s="649"/>
      <c r="DK24" s="650"/>
      <c r="DL24" s="694">
        <v>17159000</v>
      </c>
      <c r="DM24" s="649"/>
      <c r="DN24" s="649"/>
      <c r="DO24" s="649"/>
      <c r="DP24" s="649"/>
      <c r="DQ24" s="649"/>
      <c r="DR24" s="649"/>
      <c r="DS24" s="649"/>
      <c r="DT24" s="649"/>
      <c r="DU24" s="649"/>
      <c r="DV24" s="650"/>
      <c r="DW24" s="653">
        <v>54.6</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32941287</v>
      </c>
      <c r="S25" s="660"/>
      <c r="T25" s="660"/>
      <c r="U25" s="660"/>
      <c r="V25" s="660"/>
      <c r="W25" s="660"/>
      <c r="X25" s="660"/>
      <c r="Y25" s="661"/>
      <c r="Z25" s="662">
        <v>56</v>
      </c>
      <c r="AA25" s="662"/>
      <c r="AB25" s="662"/>
      <c r="AC25" s="662"/>
      <c r="AD25" s="663">
        <v>30636022</v>
      </c>
      <c r="AE25" s="663"/>
      <c r="AF25" s="663"/>
      <c r="AG25" s="663"/>
      <c r="AH25" s="663"/>
      <c r="AI25" s="663"/>
      <c r="AJ25" s="663"/>
      <c r="AK25" s="663"/>
      <c r="AL25" s="664">
        <v>99.3</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138</v>
      </c>
      <c r="BP25" s="662"/>
      <c r="BQ25" s="662"/>
      <c r="BR25" s="662"/>
      <c r="BS25" s="663" t="s">
        <v>138</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9936303</v>
      </c>
      <c r="CS25" s="691"/>
      <c r="CT25" s="691"/>
      <c r="CU25" s="691"/>
      <c r="CV25" s="691"/>
      <c r="CW25" s="691"/>
      <c r="CX25" s="691"/>
      <c r="CY25" s="692"/>
      <c r="CZ25" s="664">
        <v>17</v>
      </c>
      <c r="DA25" s="689"/>
      <c r="DB25" s="689"/>
      <c r="DC25" s="693"/>
      <c r="DD25" s="668">
        <v>8836023</v>
      </c>
      <c r="DE25" s="691"/>
      <c r="DF25" s="691"/>
      <c r="DG25" s="691"/>
      <c r="DH25" s="691"/>
      <c r="DI25" s="691"/>
      <c r="DJ25" s="691"/>
      <c r="DK25" s="692"/>
      <c r="DL25" s="668">
        <v>8160093</v>
      </c>
      <c r="DM25" s="691"/>
      <c r="DN25" s="691"/>
      <c r="DO25" s="691"/>
      <c r="DP25" s="691"/>
      <c r="DQ25" s="691"/>
      <c r="DR25" s="691"/>
      <c r="DS25" s="691"/>
      <c r="DT25" s="691"/>
      <c r="DU25" s="691"/>
      <c r="DV25" s="692"/>
      <c r="DW25" s="664">
        <v>26</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12075</v>
      </c>
      <c r="S26" s="660"/>
      <c r="T26" s="660"/>
      <c r="U26" s="660"/>
      <c r="V26" s="660"/>
      <c r="W26" s="660"/>
      <c r="X26" s="660"/>
      <c r="Y26" s="661"/>
      <c r="Z26" s="662">
        <v>0</v>
      </c>
      <c r="AA26" s="662"/>
      <c r="AB26" s="662"/>
      <c r="AC26" s="662"/>
      <c r="AD26" s="663">
        <v>12075</v>
      </c>
      <c r="AE26" s="663"/>
      <c r="AF26" s="663"/>
      <c r="AG26" s="663"/>
      <c r="AH26" s="663"/>
      <c r="AI26" s="663"/>
      <c r="AJ26" s="663"/>
      <c r="AK26" s="663"/>
      <c r="AL26" s="664">
        <v>0</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138</v>
      </c>
      <c r="BH26" s="660"/>
      <c r="BI26" s="660"/>
      <c r="BJ26" s="660"/>
      <c r="BK26" s="660"/>
      <c r="BL26" s="660"/>
      <c r="BM26" s="660"/>
      <c r="BN26" s="661"/>
      <c r="BO26" s="662" t="s">
        <v>138</v>
      </c>
      <c r="BP26" s="662"/>
      <c r="BQ26" s="662"/>
      <c r="BR26" s="662"/>
      <c r="BS26" s="663" t="s">
        <v>138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5799100</v>
      </c>
      <c r="CS26" s="660"/>
      <c r="CT26" s="660"/>
      <c r="CU26" s="660"/>
      <c r="CV26" s="660"/>
      <c r="CW26" s="660"/>
      <c r="CX26" s="660"/>
      <c r="CY26" s="661"/>
      <c r="CZ26" s="664">
        <v>9.9</v>
      </c>
      <c r="DA26" s="689"/>
      <c r="DB26" s="689"/>
      <c r="DC26" s="693"/>
      <c r="DD26" s="668">
        <v>5033439</v>
      </c>
      <c r="DE26" s="660"/>
      <c r="DF26" s="660"/>
      <c r="DG26" s="660"/>
      <c r="DH26" s="660"/>
      <c r="DI26" s="660"/>
      <c r="DJ26" s="660"/>
      <c r="DK26" s="661"/>
      <c r="DL26" s="668" t="s">
        <v>138</v>
      </c>
      <c r="DM26" s="660"/>
      <c r="DN26" s="660"/>
      <c r="DO26" s="660"/>
      <c r="DP26" s="660"/>
      <c r="DQ26" s="660"/>
      <c r="DR26" s="660"/>
      <c r="DS26" s="660"/>
      <c r="DT26" s="660"/>
      <c r="DU26" s="660"/>
      <c r="DV26" s="661"/>
      <c r="DW26" s="664" t="s">
        <v>138</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576916</v>
      </c>
      <c r="S27" s="660"/>
      <c r="T27" s="660"/>
      <c r="U27" s="660"/>
      <c r="V27" s="660"/>
      <c r="W27" s="660"/>
      <c r="X27" s="660"/>
      <c r="Y27" s="661"/>
      <c r="Z27" s="662">
        <v>1</v>
      </c>
      <c r="AA27" s="662"/>
      <c r="AB27" s="662"/>
      <c r="AC27" s="662"/>
      <c r="AD27" s="663" t="s">
        <v>138</v>
      </c>
      <c r="AE27" s="663"/>
      <c r="AF27" s="663"/>
      <c r="AG27" s="663"/>
      <c r="AH27" s="663"/>
      <c r="AI27" s="663"/>
      <c r="AJ27" s="663"/>
      <c r="AK27" s="663"/>
      <c r="AL27" s="664" t="s">
        <v>138</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16585376</v>
      </c>
      <c r="BH27" s="660"/>
      <c r="BI27" s="660"/>
      <c r="BJ27" s="660"/>
      <c r="BK27" s="660"/>
      <c r="BL27" s="660"/>
      <c r="BM27" s="660"/>
      <c r="BN27" s="661"/>
      <c r="BO27" s="662">
        <v>100</v>
      </c>
      <c r="BP27" s="662"/>
      <c r="BQ27" s="662"/>
      <c r="BR27" s="662"/>
      <c r="BS27" s="663" t="s">
        <v>138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12953151</v>
      </c>
      <c r="CS27" s="691"/>
      <c r="CT27" s="691"/>
      <c r="CU27" s="691"/>
      <c r="CV27" s="691"/>
      <c r="CW27" s="691"/>
      <c r="CX27" s="691"/>
      <c r="CY27" s="692"/>
      <c r="CZ27" s="664">
        <v>22.2</v>
      </c>
      <c r="DA27" s="689"/>
      <c r="DB27" s="689"/>
      <c r="DC27" s="693"/>
      <c r="DD27" s="668">
        <v>3313766</v>
      </c>
      <c r="DE27" s="691"/>
      <c r="DF27" s="691"/>
      <c r="DG27" s="691"/>
      <c r="DH27" s="691"/>
      <c r="DI27" s="691"/>
      <c r="DJ27" s="691"/>
      <c r="DK27" s="692"/>
      <c r="DL27" s="668">
        <v>3295061</v>
      </c>
      <c r="DM27" s="691"/>
      <c r="DN27" s="691"/>
      <c r="DO27" s="691"/>
      <c r="DP27" s="691"/>
      <c r="DQ27" s="691"/>
      <c r="DR27" s="691"/>
      <c r="DS27" s="691"/>
      <c r="DT27" s="691"/>
      <c r="DU27" s="691"/>
      <c r="DV27" s="692"/>
      <c r="DW27" s="664">
        <v>10.5</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402286</v>
      </c>
      <c r="S28" s="660"/>
      <c r="T28" s="660"/>
      <c r="U28" s="660"/>
      <c r="V28" s="660"/>
      <c r="W28" s="660"/>
      <c r="X28" s="660"/>
      <c r="Y28" s="661"/>
      <c r="Z28" s="662">
        <v>0.7</v>
      </c>
      <c r="AA28" s="662"/>
      <c r="AB28" s="662"/>
      <c r="AC28" s="662"/>
      <c r="AD28" s="663">
        <v>77980</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5704181</v>
      </c>
      <c r="CS28" s="660"/>
      <c r="CT28" s="660"/>
      <c r="CU28" s="660"/>
      <c r="CV28" s="660"/>
      <c r="CW28" s="660"/>
      <c r="CX28" s="660"/>
      <c r="CY28" s="661"/>
      <c r="CZ28" s="664">
        <v>9.8000000000000007</v>
      </c>
      <c r="DA28" s="689"/>
      <c r="DB28" s="689"/>
      <c r="DC28" s="693"/>
      <c r="DD28" s="668">
        <v>5703846</v>
      </c>
      <c r="DE28" s="660"/>
      <c r="DF28" s="660"/>
      <c r="DG28" s="660"/>
      <c r="DH28" s="660"/>
      <c r="DI28" s="660"/>
      <c r="DJ28" s="660"/>
      <c r="DK28" s="661"/>
      <c r="DL28" s="668">
        <v>5703846</v>
      </c>
      <c r="DM28" s="660"/>
      <c r="DN28" s="660"/>
      <c r="DO28" s="660"/>
      <c r="DP28" s="660"/>
      <c r="DQ28" s="660"/>
      <c r="DR28" s="660"/>
      <c r="DS28" s="660"/>
      <c r="DT28" s="660"/>
      <c r="DU28" s="660"/>
      <c r="DV28" s="661"/>
      <c r="DW28" s="664">
        <v>18.100000000000001</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55788</v>
      </c>
      <c r="S29" s="660"/>
      <c r="T29" s="660"/>
      <c r="U29" s="660"/>
      <c r="V29" s="660"/>
      <c r="W29" s="660"/>
      <c r="X29" s="660"/>
      <c r="Y29" s="661"/>
      <c r="Z29" s="662">
        <v>0.1</v>
      </c>
      <c r="AA29" s="662"/>
      <c r="AB29" s="662"/>
      <c r="AC29" s="662"/>
      <c r="AD29" s="663">
        <v>28</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70</v>
      </c>
      <c r="CG29" s="657"/>
      <c r="CH29" s="657"/>
      <c r="CI29" s="657"/>
      <c r="CJ29" s="657"/>
      <c r="CK29" s="657"/>
      <c r="CL29" s="657"/>
      <c r="CM29" s="657"/>
      <c r="CN29" s="657"/>
      <c r="CO29" s="657"/>
      <c r="CP29" s="657"/>
      <c r="CQ29" s="658"/>
      <c r="CR29" s="659">
        <v>5704151</v>
      </c>
      <c r="CS29" s="691"/>
      <c r="CT29" s="691"/>
      <c r="CU29" s="691"/>
      <c r="CV29" s="691"/>
      <c r="CW29" s="691"/>
      <c r="CX29" s="691"/>
      <c r="CY29" s="692"/>
      <c r="CZ29" s="664">
        <v>9.8000000000000007</v>
      </c>
      <c r="DA29" s="689"/>
      <c r="DB29" s="689"/>
      <c r="DC29" s="693"/>
      <c r="DD29" s="668">
        <v>5703816</v>
      </c>
      <c r="DE29" s="691"/>
      <c r="DF29" s="691"/>
      <c r="DG29" s="691"/>
      <c r="DH29" s="691"/>
      <c r="DI29" s="691"/>
      <c r="DJ29" s="691"/>
      <c r="DK29" s="692"/>
      <c r="DL29" s="668">
        <v>5703816</v>
      </c>
      <c r="DM29" s="691"/>
      <c r="DN29" s="691"/>
      <c r="DO29" s="691"/>
      <c r="DP29" s="691"/>
      <c r="DQ29" s="691"/>
      <c r="DR29" s="691"/>
      <c r="DS29" s="691"/>
      <c r="DT29" s="691"/>
      <c r="DU29" s="691"/>
      <c r="DV29" s="692"/>
      <c r="DW29" s="664">
        <v>18.100000000000001</v>
      </c>
      <c r="DX29" s="689"/>
      <c r="DY29" s="689"/>
      <c r="DZ29" s="689"/>
      <c r="EA29" s="689"/>
      <c r="EB29" s="689"/>
      <c r="EC29" s="690"/>
    </row>
    <row r="30" spans="2:133" ht="11.25" customHeight="1" x14ac:dyDescent="0.15">
      <c r="B30" s="656" t="s">
        <v>309</v>
      </c>
      <c r="C30" s="657"/>
      <c r="D30" s="657"/>
      <c r="E30" s="657"/>
      <c r="F30" s="657"/>
      <c r="G30" s="657"/>
      <c r="H30" s="657"/>
      <c r="I30" s="657"/>
      <c r="J30" s="657"/>
      <c r="K30" s="657"/>
      <c r="L30" s="657"/>
      <c r="M30" s="657"/>
      <c r="N30" s="657"/>
      <c r="O30" s="657"/>
      <c r="P30" s="657"/>
      <c r="Q30" s="658"/>
      <c r="R30" s="659">
        <v>11333018</v>
      </c>
      <c r="S30" s="660"/>
      <c r="T30" s="660"/>
      <c r="U30" s="660"/>
      <c r="V30" s="660"/>
      <c r="W30" s="660"/>
      <c r="X30" s="660"/>
      <c r="Y30" s="661"/>
      <c r="Z30" s="662">
        <v>19.3</v>
      </c>
      <c r="AA30" s="662"/>
      <c r="AB30" s="662"/>
      <c r="AC30" s="662"/>
      <c r="AD30" s="663" t="s">
        <v>138</v>
      </c>
      <c r="AE30" s="663"/>
      <c r="AF30" s="663"/>
      <c r="AG30" s="663"/>
      <c r="AH30" s="663"/>
      <c r="AI30" s="663"/>
      <c r="AJ30" s="663"/>
      <c r="AK30" s="663"/>
      <c r="AL30" s="664" t="s">
        <v>138</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310</v>
      </c>
      <c r="BH30" s="701"/>
      <c r="BI30" s="701"/>
      <c r="BJ30" s="701"/>
      <c r="BK30" s="701"/>
      <c r="BL30" s="701"/>
      <c r="BM30" s="701"/>
      <c r="BN30" s="701"/>
      <c r="BO30" s="701"/>
      <c r="BP30" s="701"/>
      <c r="BQ30" s="702"/>
      <c r="BR30" s="641" t="s">
        <v>311</v>
      </c>
      <c r="BS30" s="701"/>
      <c r="BT30" s="701"/>
      <c r="BU30" s="701"/>
      <c r="BV30" s="701"/>
      <c r="BW30" s="701"/>
      <c r="BX30" s="701"/>
      <c r="BY30" s="701"/>
      <c r="BZ30" s="701"/>
      <c r="CA30" s="701"/>
      <c r="CB30" s="702"/>
      <c r="CD30" s="697"/>
      <c r="CE30" s="698"/>
      <c r="CF30" s="656" t="s">
        <v>312</v>
      </c>
      <c r="CG30" s="657"/>
      <c r="CH30" s="657"/>
      <c r="CI30" s="657"/>
      <c r="CJ30" s="657"/>
      <c r="CK30" s="657"/>
      <c r="CL30" s="657"/>
      <c r="CM30" s="657"/>
      <c r="CN30" s="657"/>
      <c r="CO30" s="657"/>
      <c r="CP30" s="657"/>
      <c r="CQ30" s="658"/>
      <c r="CR30" s="659">
        <v>5510881</v>
      </c>
      <c r="CS30" s="660"/>
      <c r="CT30" s="660"/>
      <c r="CU30" s="660"/>
      <c r="CV30" s="660"/>
      <c r="CW30" s="660"/>
      <c r="CX30" s="660"/>
      <c r="CY30" s="661"/>
      <c r="CZ30" s="664">
        <v>9.4</v>
      </c>
      <c r="DA30" s="689"/>
      <c r="DB30" s="689"/>
      <c r="DC30" s="693"/>
      <c r="DD30" s="668">
        <v>5510550</v>
      </c>
      <c r="DE30" s="660"/>
      <c r="DF30" s="660"/>
      <c r="DG30" s="660"/>
      <c r="DH30" s="660"/>
      <c r="DI30" s="660"/>
      <c r="DJ30" s="660"/>
      <c r="DK30" s="661"/>
      <c r="DL30" s="668">
        <v>5510550</v>
      </c>
      <c r="DM30" s="660"/>
      <c r="DN30" s="660"/>
      <c r="DO30" s="660"/>
      <c r="DP30" s="660"/>
      <c r="DQ30" s="660"/>
      <c r="DR30" s="660"/>
      <c r="DS30" s="660"/>
      <c r="DT30" s="660"/>
      <c r="DU30" s="660"/>
      <c r="DV30" s="661"/>
      <c r="DW30" s="664">
        <v>17.5</v>
      </c>
      <c r="DX30" s="689"/>
      <c r="DY30" s="689"/>
      <c r="DZ30" s="689"/>
      <c r="EA30" s="689"/>
      <c r="EB30" s="689"/>
      <c r="EC30" s="690"/>
    </row>
    <row r="31" spans="2:133" ht="11.25" customHeight="1" x14ac:dyDescent="0.15">
      <c r="B31" s="672" t="s">
        <v>313</v>
      </c>
      <c r="C31" s="673"/>
      <c r="D31" s="673"/>
      <c r="E31" s="673"/>
      <c r="F31" s="673"/>
      <c r="G31" s="673"/>
      <c r="H31" s="673"/>
      <c r="I31" s="673"/>
      <c r="J31" s="673"/>
      <c r="K31" s="673"/>
      <c r="L31" s="673"/>
      <c r="M31" s="673"/>
      <c r="N31" s="673"/>
      <c r="O31" s="673"/>
      <c r="P31" s="673"/>
      <c r="Q31" s="674"/>
      <c r="R31" s="659">
        <v>87294</v>
      </c>
      <c r="S31" s="660"/>
      <c r="T31" s="660"/>
      <c r="U31" s="660"/>
      <c r="V31" s="660"/>
      <c r="W31" s="660"/>
      <c r="X31" s="660"/>
      <c r="Y31" s="661"/>
      <c r="Z31" s="662">
        <v>0.1</v>
      </c>
      <c r="AA31" s="662"/>
      <c r="AB31" s="662"/>
      <c r="AC31" s="662"/>
      <c r="AD31" s="663">
        <v>87294</v>
      </c>
      <c r="AE31" s="663"/>
      <c r="AF31" s="663"/>
      <c r="AG31" s="663"/>
      <c r="AH31" s="663"/>
      <c r="AI31" s="663"/>
      <c r="AJ31" s="663"/>
      <c r="AK31" s="663"/>
      <c r="AL31" s="664">
        <v>0.3</v>
      </c>
      <c r="AM31" s="665"/>
      <c r="AN31" s="665"/>
      <c r="AO31" s="666"/>
      <c r="AP31" s="705" t="s">
        <v>314</v>
      </c>
      <c r="AQ31" s="706"/>
      <c r="AR31" s="706"/>
      <c r="AS31" s="706"/>
      <c r="AT31" s="711" t="s">
        <v>315</v>
      </c>
      <c r="AU31" s="218"/>
      <c r="AV31" s="218"/>
      <c r="AW31" s="218"/>
      <c r="AX31" s="645" t="s">
        <v>190</v>
      </c>
      <c r="AY31" s="646"/>
      <c r="AZ31" s="646"/>
      <c r="BA31" s="646"/>
      <c r="BB31" s="646"/>
      <c r="BC31" s="646"/>
      <c r="BD31" s="646"/>
      <c r="BE31" s="646"/>
      <c r="BF31" s="647"/>
      <c r="BG31" s="715">
        <v>99.5</v>
      </c>
      <c r="BH31" s="703"/>
      <c r="BI31" s="703"/>
      <c r="BJ31" s="703"/>
      <c r="BK31" s="703"/>
      <c r="BL31" s="703"/>
      <c r="BM31" s="654">
        <v>98.3</v>
      </c>
      <c r="BN31" s="703"/>
      <c r="BO31" s="703"/>
      <c r="BP31" s="703"/>
      <c r="BQ31" s="704"/>
      <c r="BR31" s="715">
        <v>99.5</v>
      </c>
      <c r="BS31" s="703"/>
      <c r="BT31" s="703"/>
      <c r="BU31" s="703"/>
      <c r="BV31" s="703"/>
      <c r="BW31" s="703"/>
      <c r="BX31" s="654">
        <v>97.8</v>
      </c>
      <c r="BY31" s="703"/>
      <c r="BZ31" s="703"/>
      <c r="CA31" s="703"/>
      <c r="CB31" s="704"/>
      <c r="CD31" s="697"/>
      <c r="CE31" s="698"/>
      <c r="CF31" s="656" t="s">
        <v>316</v>
      </c>
      <c r="CG31" s="657"/>
      <c r="CH31" s="657"/>
      <c r="CI31" s="657"/>
      <c r="CJ31" s="657"/>
      <c r="CK31" s="657"/>
      <c r="CL31" s="657"/>
      <c r="CM31" s="657"/>
      <c r="CN31" s="657"/>
      <c r="CO31" s="657"/>
      <c r="CP31" s="657"/>
      <c r="CQ31" s="658"/>
      <c r="CR31" s="659">
        <v>193270</v>
      </c>
      <c r="CS31" s="691"/>
      <c r="CT31" s="691"/>
      <c r="CU31" s="691"/>
      <c r="CV31" s="691"/>
      <c r="CW31" s="691"/>
      <c r="CX31" s="691"/>
      <c r="CY31" s="692"/>
      <c r="CZ31" s="664">
        <v>0.3</v>
      </c>
      <c r="DA31" s="689"/>
      <c r="DB31" s="689"/>
      <c r="DC31" s="693"/>
      <c r="DD31" s="668">
        <v>193266</v>
      </c>
      <c r="DE31" s="691"/>
      <c r="DF31" s="691"/>
      <c r="DG31" s="691"/>
      <c r="DH31" s="691"/>
      <c r="DI31" s="691"/>
      <c r="DJ31" s="691"/>
      <c r="DK31" s="692"/>
      <c r="DL31" s="668">
        <v>193266</v>
      </c>
      <c r="DM31" s="691"/>
      <c r="DN31" s="691"/>
      <c r="DO31" s="691"/>
      <c r="DP31" s="691"/>
      <c r="DQ31" s="691"/>
      <c r="DR31" s="691"/>
      <c r="DS31" s="691"/>
      <c r="DT31" s="691"/>
      <c r="DU31" s="691"/>
      <c r="DV31" s="692"/>
      <c r="DW31" s="664">
        <v>0.6</v>
      </c>
      <c r="DX31" s="689"/>
      <c r="DY31" s="689"/>
      <c r="DZ31" s="689"/>
      <c r="EA31" s="689"/>
      <c r="EB31" s="689"/>
      <c r="EC31" s="690"/>
    </row>
    <row r="32" spans="2:133" ht="11.25" customHeight="1" x14ac:dyDescent="0.15">
      <c r="B32" s="656" t="s">
        <v>317</v>
      </c>
      <c r="C32" s="657"/>
      <c r="D32" s="657"/>
      <c r="E32" s="657"/>
      <c r="F32" s="657"/>
      <c r="G32" s="657"/>
      <c r="H32" s="657"/>
      <c r="I32" s="657"/>
      <c r="J32" s="657"/>
      <c r="K32" s="657"/>
      <c r="L32" s="657"/>
      <c r="M32" s="657"/>
      <c r="N32" s="657"/>
      <c r="O32" s="657"/>
      <c r="P32" s="657"/>
      <c r="Q32" s="658"/>
      <c r="R32" s="659">
        <v>3842211</v>
      </c>
      <c r="S32" s="660"/>
      <c r="T32" s="660"/>
      <c r="U32" s="660"/>
      <c r="V32" s="660"/>
      <c r="W32" s="660"/>
      <c r="X32" s="660"/>
      <c r="Y32" s="661"/>
      <c r="Z32" s="662">
        <v>6.5</v>
      </c>
      <c r="AA32" s="662"/>
      <c r="AB32" s="662"/>
      <c r="AC32" s="662"/>
      <c r="AD32" s="663" t="s">
        <v>138</v>
      </c>
      <c r="AE32" s="663"/>
      <c r="AF32" s="663"/>
      <c r="AG32" s="663"/>
      <c r="AH32" s="663"/>
      <c r="AI32" s="663"/>
      <c r="AJ32" s="663"/>
      <c r="AK32" s="663"/>
      <c r="AL32" s="664" t="s">
        <v>138</v>
      </c>
      <c r="AM32" s="665"/>
      <c r="AN32" s="665"/>
      <c r="AO32" s="666"/>
      <c r="AP32" s="707"/>
      <c r="AQ32" s="708"/>
      <c r="AR32" s="708"/>
      <c r="AS32" s="708"/>
      <c r="AT32" s="712"/>
      <c r="AU32" s="214" t="s">
        <v>318</v>
      </c>
      <c r="AX32" s="656" t="s">
        <v>319</v>
      </c>
      <c r="AY32" s="657"/>
      <c r="AZ32" s="657"/>
      <c r="BA32" s="657"/>
      <c r="BB32" s="657"/>
      <c r="BC32" s="657"/>
      <c r="BD32" s="657"/>
      <c r="BE32" s="657"/>
      <c r="BF32" s="658"/>
      <c r="BG32" s="716">
        <v>99.6</v>
      </c>
      <c r="BH32" s="691"/>
      <c r="BI32" s="691"/>
      <c r="BJ32" s="691"/>
      <c r="BK32" s="691"/>
      <c r="BL32" s="691"/>
      <c r="BM32" s="665">
        <v>98.8</v>
      </c>
      <c r="BN32" s="691"/>
      <c r="BO32" s="691"/>
      <c r="BP32" s="691"/>
      <c r="BQ32" s="714"/>
      <c r="BR32" s="716">
        <v>99.7</v>
      </c>
      <c r="BS32" s="691"/>
      <c r="BT32" s="691"/>
      <c r="BU32" s="691"/>
      <c r="BV32" s="691"/>
      <c r="BW32" s="691"/>
      <c r="BX32" s="665">
        <v>98.7</v>
      </c>
      <c r="BY32" s="691"/>
      <c r="BZ32" s="691"/>
      <c r="CA32" s="691"/>
      <c r="CB32" s="714"/>
      <c r="CD32" s="699"/>
      <c r="CE32" s="700"/>
      <c r="CF32" s="656" t="s">
        <v>320</v>
      </c>
      <c r="CG32" s="657"/>
      <c r="CH32" s="657"/>
      <c r="CI32" s="657"/>
      <c r="CJ32" s="657"/>
      <c r="CK32" s="657"/>
      <c r="CL32" s="657"/>
      <c r="CM32" s="657"/>
      <c r="CN32" s="657"/>
      <c r="CO32" s="657"/>
      <c r="CP32" s="657"/>
      <c r="CQ32" s="658"/>
      <c r="CR32" s="659">
        <v>30</v>
      </c>
      <c r="CS32" s="660"/>
      <c r="CT32" s="660"/>
      <c r="CU32" s="660"/>
      <c r="CV32" s="660"/>
      <c r="CW32" s="660"/>
      <c r="CX32" s="660"/>
      <c r="CY32" s="661"/>
      <c r="CZ32" s="664">
        <v>0</v>
      </c>
      <c r="DA32" s="689"/>
      <c r="DB32" s="689"/>
      <c r="DC32" s="693"/>
      <c r="DD32" s="668">
        <v>30</v>
      </c>
      <c r="DE32" s="660"/>
      <c r="DF32" s="660"/>
      <c r="DG32" s="660"/>
      <c r="DH32" s="660"/>
      <c r="DI32" s="660"/>
      <c r="DJ32" s="660"/>
      <c r="DK32" s="661"/>
      <c r="DL32" s="668">
        <v>30</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321</v>
      </c>
      <c r="C33" s="657"/>
      <c r="D33" s="657"/>
      <c r="E33" s="657"/>
      <c r="F33" s="657"/>
      <c r="G33" s="657"/>
      <c r="H33" s="657"/>
      <c r="I33" s="657"/>
      <c r="J33" s="657"/>
      <c r="K33" s="657"/>
      <c r="L33" s="657"/>
      <c r="M33" s="657"/>
      <c r="N33" s="657"/>
      <c r="O33" s="657"/>
      <c r="P33" s="657"/>
      <c r="Q33" s="658"/>
      <c r="R33" s="659">
        <v>162702</v>
      </c>
      <c r="S33" s="660"/>
      <c r="T33" s="660"/>
      <c r="U33" s="660"/>
      <c r="V33" s="660"/>
      <c r="W33" s="660"/>
      <c r="X33" s="660"/>
      <c r="Y33" s="661"/>
      <c r="Z33" s="662">
        <v>0.3</v>
      </c>
      <c r="AA33" s="662"/>
      <c r="AB33" s="662"/>
      <c r="AC33" s="662"/>
      <c r="AD33" s="663">
        <v>11424</v>
      </c>
      <c r="AE33" s="663"/>
      <c r="AF33" s="663"/>
      <c r="AG33" s="663"/>
      <c r="AH33" s="663"/>
      <c r="AI33" s="663"/>
      <c r="AJ33" s="663"/>
      <c r="AK33" s="663"/>
      <c r="AL33" s="664">
        <v>0</v>
      </c>
      <c r="AM33" s="665"/>
      <c r="AN33" s="665"/>
      <c r="AO33" s="666"/>
      <c r="AP33" s="709"/>
      <c r="AQ33" s="710"/>
      <c r="AR33" s="710"/>
      <c r="AS33" s="710"/>
      <c r="AT33" s="713"/>
      <c r="AU33" s="219"/>
      <c r="AV33" s="219"/>
      <c r="AW33" s="219"/>
      <c r="AX33" s="680" t="s">
        <v>322</v>
      </c>
      <c r="AY33" s="681"/>
      <c r="AZ33" s="681"/>
      <c r="BA33" s="681"/>
      <c r="BB33" s="681"/>
      <c r="BC33" s="681"/>
      <c r="BD33" s="681"/>
      <c r="BE33" s="681"/>
      <c r="BF33" s="682"/>
      <c r="BG33" s="717">
        <v>99.4</v>
      </c>
      <c r="BH33" s="718"/>
      <c r="BI33" s="718"/>
      <c r="BJ33" s="718"/>
      <c r="BK33" s="718"/>
      <c r="BL33" s="718"/>
      <c r="BM33" s="719">
        <v>97.7</v>
      </c>
      <c r="BN33" s="718"/>
      <c r="BO33" s="718"/>
      <c r="BP33" s="718"/>
      <c r="BQ33" s="720"/>
      <c r="BR33" s="717">
        <v>99.4</v>
      </c>
      <c r="BS33" s="718"/>
      <c r="BT33" s="718"/>
      <c r="BU33" s="718"/>
      <c r="BV33" s="718"/>
      <c r="BW33" s="718"/>
      <c r="BX33" s="719">
        <v>96.9</v>
      </c>
      <c r="BY33" s="718"/>
      <c r="BZ33" s="718"/>
      <c r="CA33" s="718"/>
      <c r="CB33" s="720"/>
      <c r="CD33" s="656" t="s">
        <v>323</v>
      </c>
      <c r="CE33" s="657"/>
      <c r="CF33" s="657"/>
      <c r="CG33" s="657"/>
      <c r="CH33" s="657"/>
      <c r="CI33" s="657"/>
      <c r="CJ33" s="657"/>
      <c r="CK33" s="657"/>
      <c r="CL33" s="657"/>
      <c r="CM33" s="657"/>
      <c r="CN33" s="657"/>
      <c r="CO33" s="657"/>
      <c r="CP33" s="657"/>
      <c r="CQ33" s="658"/>
      <c r="CR33" s="659">
        <v>22117651</v>
      </c>
      <c r="CS33" s="691"/>
      <c r="CT33" s="691"/>
      <c r="CU33" s="691"/>
      <c r="CV33" s="691"/>
      <c r="CW33" s="691"/>
      <c r="CX33" s="691"/>
      <c r="CY33" s="692"/>
      <c r="CZ33" s="664">
        <v>37.9</v>
      </c>
      <c r="DA33" s="689"/>
      <c r="DB33" s="689"/>
      <c r="DC33" s="693"/>
      <c r="DD33" s="668">
        <v>18230514</v>
      </c>
      <c r="DE33" s="691"/>
      <c r="DF33" s="691"/>
      <c r="DG33" s="691"/>
      <c r="DH33" s="691"/>
      <c r="DI33" s="691"/>
      <c r="DJ33" s="691"/>
      <c r="DK33" s="692"/>
      <c r="DL33" s="668">
        <v>12058876</v>
      </c>
      <c r="DM33" s="691"/>
      <c r="DN33" s="691"/>
      <c r="DO33" s="691"/>
      <c r="DP33" s="691"/>
      <c r="DQ33" s="691"/>
      <c r="DR33" s="691"/>
      <c r="DS33" s="691"/>
      <c r="DT33" s="691"/>
      <c r="DU33" s="691"/>
      <c r="DV33" s="692"/>
      <c r="DW33" s="664">
        <v>38.4</v>
      </c>
      <c r="DX33" s="689"/>
      <c r="DY33" s="689"/>
      <c r="DZ33" s="689"/>
      <c r="EA33" s="689"/>
      <c r="EB33" s="689"/>
      <c r="EC33" s="690"/>
    </row>
    <row r="34" spans="2:133" ht="11.25" customHeight="1" x14ac:dyDescent="0.15">
      <c r="B34" s="656" t="s">
        <v>324</v>
      </c>
      <c r="C34" s="657"/>
      <c r="D34" s="657"/>
      <c r="E34" s="657"/>
      <c r="F34" s="657"/>
      <c r="G34" s="657"/>
      <c r="H34" s="657"/>
      <c r="I34" s="657"/>
      <c r="J34" s="657"/>
      <c r="K34" s="657"/>
      <c r="L34" s="657"/>
      <c r="M34" s="657"/>
      <c r="N34" s="657"/>
      <c r="O34" s="657"/>
      <c r="P34" s="657"/>
      <c r="Q34" s="658"/>
      <c r="R34" s="659">
        <v>792934</v>
      </c>
      <c r="S34" s="660"/>
      <c r="T34" s="660"/>
      <c r="U34" s="660"/>
      <c r="V34" s="660"/>
      <c r="W34" s="660"/>
      <c r="X34" s="660"/>
      <c r="Y34" s="661"/>
      <c r="Z34" s="662">
        <v>1.3</v>
      </c>
      <c r="AA34" s="662"/>
      <c r="AB34" s="662"/>
      <c r="AC34" s="662"/>
      <c r="AD34" s="663" t="s">
        <v>138</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325</v>
      </c>
      <c r="CE34" s="657"/>
      <c r="CF34" s="657"/>
      <c r="CG34" s="657"/>
      <c r="CH34" s="657"/>
      <c r="CI34" s="657"/>
      <c r="CJ34" s="657"/>
      <c r="CK34" s="657"/>
      <c r="CL34" s="657"/>
      <c r="CM34" s="657"/>
      <c r="CN34" s="657"/>
      <c r="CO34" s="657"/>
      <c r="CP34" s="657"/>
      <c r="CQ34" s="658"/>
      <c r="CR34" s="659">
        <v>8075055</v>
      </c>
      <c r="CS34" s="660"/>
      <c r="CT34" s="660"/>
      <c r="CU34" s="660"/>
      <c r="CV34" s="660"/>
      <c r="CW34" s="660"/>
      <c r="CX34" s="660"/>
      <c r="CY34" s="661"/>
      <c r="CZ34" s="664">
        <v>13.8</v>
      </c>
      <c r="DA34" s="689"/>
      <c r="DB34" s="689"/>
      <c r="DC34" s="693"/>
      <c r="DD34" s="668">
        <v>6057079</v>
      </c>
      <c r="DE34" s="660"/>
      <c r="DF34" s="660"/>
      <c r="DG34" s="660"/>
      <c r="DH34" s="660"/>
      <c r="DI34" s="660"/>
      <c r="DJ34" s="660"/>
      <c r="DK34" s="661"/>
      <c r="DL34" s="668">
        <v>4697634</v>
      </c>
      <c r="DM34" s="660"/>
      <c r="DN34" s="660"/>
      <c r="DO34" s="660"/>
      <c r="DP34" s="660"/>
      <c r="DQ34" s="660"/>
      <c r="DR34" s="660"/>
      <c r="DS34" s="660"/>
      <c r="DT34" s="660"/>
      <c r="DU34" s="660"/>
      <c r="DV34" s="661"/>
      <c r="DW34" s="664">
        <v>14.9</v>
      </c>
      <c r="DX34" s="689"/>
      <c r="DY34" s="689"/>
      <c r="DZ34" s="689"/>
      <c r="EA34" s="689"/>
      <c r="EB34" s="689"/>
      <c r="EC34" s="690"/>
    </row>
    <row r="35" spans="2:133" ht="11.25" customHeight="1" x14ac:dyDescent="0.15">
      <c r="B35" s="656" t="s">
        <v>326</v>
      </c>
      <c r="C35" s="657"/>
      <c r="D35" s="657"/>
      <c r="E35" s="657"/>
      <c r="F35" s="657"/>
      <c r="G35" s="657"/>
      <c r="H35" s="657"/>
      <c r="I35" s="657"/>
      <c r="J35" s="657"/>
      <c r="K35" s="657"/>
      <c r="L35" s="657"/>
      <c r="M35" s="657"/>
      <c r="N35" s="657"/>
      <c r="O35" s="657"/>
      <c r="P35" s="657"/>
      <c r="Q35" s="658"/>
      <c r="R35" s="659">
        <v>1396555</v>
      </c>
      <c r="S35" s="660"/>
      <c r="T35" s="660"/>
      <c r="U35" s="660"/>
      <c r="V35" s="660"/>
      <c r="W35" s="660"/>
      <c r="X35" s="660"/>
      <c r="Y35" s="661"/>
      <c r="Z35" s="662">
        <v>2.4</v>
      </c>
      <c r="AA35" s="662"/>
      <c r="AB35" s="662"/>
      <c r="AC35" s="662"/>
      <c r="AD35" s="663" t="s">
        <v>138</v>
      </c>
      <c r="AE35" s="663"/>
      <c r="AF35" s="663"/>
      <c r="AG35" s="663"/>
      <c r="AH35" s="663"/>
      <c r="AI35" s="663"/>
      <c r="AJ35" s="663"/>
      <c r="AK35" s="663"/>
      <c r="AL35" s="664" t="s">
        <v>138</v>
      </c>
      <c r="AM35" s="665"/>
      <c r="AN35" s="665"/>
      <c r="AO35" s="666"/>
      <c r="AP35" s="222"/>
      <c r="AQ35" s="641" t="s">
        <v>327</v>
      </c>
      <c r="AR35" s="642"/>
      <c r="AS35" s="642"/>
      <c r="AT35" s="642"/>
      <c r="AU35" s="642"/>
      <c r="AV35" s="642"/>
      <c r="AW35" s="642"/>
      <c r="AX35" s="642"/>
      <c r="AY35" s="642"/>
      <c r="AZ35" s="642"/>
      <c r="BA35" s="642"/>
      <c r="BB35" s="642"/>
      <c r="BC35" s="642"/>
      <c r="BD35" s="642"/>
      <c r="BE35" s="642"/>
      <c r="BF35" s="643"/>
      <c r="BG35" s="641" t="s">
        <v>328</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329</v>
      </c>
      <c r="CE35" s="657"/>
      <c r="CF35" s="657"/>
      <c r="CG35" s="657"/>
      <c r="CH35" s="657"/>
      <c r="CI35" s="657"/>
      <c r="CJ35" s="657"/>
      <c r="CK35" s="657"/>
      <c r="CL35" s="657"/>
      <c r="CM35" s="657"/>
      <c r="CN35" s="657"/>
      <c r="CO35" s="657"/>
      <c r="CP35" s="657"/>
      <c r="CQ35" s="658"/>
      <c r="CR35" s="659">
        <v>331808</v>
      </c>
      <c r="CS35" s="691"/>
      <c r="CT35" s="691"/>
      <c r="CU35" s="691"/>
      <c r="CV35" s="691"/>
      <c r="CW35" s="691"/>
      <c r="CX35" s="691"/>
      <c r="CY35" s="692"/>
      <c r="CZ35" s="664">
        <v>0.6</v>
      </c>
      <c r="DA35" s="689"/>
      <c r="DB35" s="689"/>
      <c r="DC35" s="693"/>
      <c r="DD35" s="668">
        <v>245255</v>
      </c>
      <c r="DE35" s="691"/>
      <c r="DF35" s="691"/>
      <c r="DG35" s="691"/>
      <c r="DH35" s="691"/>
      <c r="DI35" s="691"/>
      <c r="DJ35" s="691"/>
      <c r="DK35" s="692"/>
      <c r="DL35" s="668">
        <v>192782</v>
      </c>
      <c r="DM35" s="691"/>
      <c r="DN35" s="691"/>
      <c r="DO35" s="691"/>
      <c r="DP35" s="691"/>
      <c r="DQ35" s="691"/>
      <c r="DR35" s="691"/>
      <c r="DS35" s="691"/>
      <c r="DT35" s="691"/>
      <c r="DU35" s="691"/>
      <c r="DV35" s="692"/>
      <c r="DW35" s="664">
        <v>0.6</v>
      </c>
      <c r="DX35" s="689"/>
      <c r="DY35" s="689"/>
      <c r="DZ35" s="689"/>
      <c r="EA35" s="689"/>
      <c r="EB35" s="689"/>
      <c r="EC35" s="690"/>
    </row>
    <row r="36" spans="2:133" ht="11.25" customHeight="1" x14ac:dyDescent="0.15">
      <c r="B36" s="656" t="s">
        <v>330</v>
      </c>
      <c r="C36" s="657"/>
      <c r="D36" s="657"/>
      <c r="E36" s="657"/>
      <c r="F36" s="657"/>
      <c r="G36" s="657"/>
      <c r="H36" s="657"/>
      <c r="I36" s="657"/>
      <c r="J36" s="657"/>
      <c r="K36" s="657"/>
      <c r="L36" s="657"/>
      <c r="M36" s="657"/>
      <c r="N36" s="657"/>
      <c r="O36" s="657"/>
      <c r="P36" s="657"/>
      <c r="Q36" s="658"/>
      <c r="R36" s="659">
        <v>471602</v>
      </c>
      <c r="S36" s="660"/>
      <c r="T36" s="660"/>
      <c r="U36" s="660"/>
      <c r="V36" s="660"/>
      <c r="W36" s="660"/>
      <c r="X36" s="660"/>
      <c r="Y36" s="661"/>
      <c r="Z36" s="662">
        <v>0.8</v>
      </c>
      <c r="AA36" s="662"/>
      <c r="AB36" s="662"/>
      <c r="AC36" s="662"/>
      <c r="AD36" s="663" t="s">
        <v>138</v>
      </c>
      <c r="AE36" s="663"/>
      <c r="AF36" s="663"/>
      <c r="AG36" s="663"/>
      <c r="AH36" s="663"/>
      <c r="AI36" s="663"/>
      <c r="AJ36" s="663"/>
      <c r="AK36" s="663"/>
      <c r="AL36" s="664" t="s">
        <v>138</v>
      </c>
      <c r="AM36" s="665"/>
      <c r="AN36" s="665"/>
      <c r="AO36" s="666"/>
      <c r="AP36" s="222"/>
      <c r="AQ36" s="725" t="s">
        <v>331</v>
      </c>
      <c r="AR36" s="726"/>
      <c r="AS36" s="726"/>
      <c r="AT36" s="726"/>
      <c r="AU36" s="726"/>
      <c r="AV36" s="726"/>
      <c r="AW36" s="726"/>
      <c r="AX36" s="726"/>
      <c r="AY36" s="727"/>
      <c r="AZ36" s="648">
        <v>8381290</v>
      </c>
      <c r="BA36" s="649"/>
      <c r="BB36" s="649"/>
      <c r="BC36" s="649"/>
      <c r="BD36" s="649"/>
      <c r="BE36" s="649"/>
      <c r="BF36" s="721"/>
      <c r="BG36" s="645" t="s">
        <v>332</v>
      </c>
      <c r="BH36" s="646"/>
      <c r="BI36" s="646"/>
      <c r="BJ36" s="646"/>
      <c r="BK36" s="646"/>
      <c r="BL36" s="646"/>
      <c r="BM36" s="646"/>
      <c r="BN36" s="646"/>
      <c r="BO36" s="646"/>
      <c r="BP36" s="646"/>
      <c r="BQ36" s="646"/>
      <c r="BR36" s="646"/>
      <c r="BS36" s="646"/>
      <c r="BT36" s="646"/>
      <c r="BU36" s="647"/>
      <c r="BV36" s="648">
        <v>123154</v>
      </c>
      <c r="BW36" s="649"/>
      <c r="BX36" s="649"/>
      <c r="BY36" s="649"/>
      <c r="BZ36" s="649"/>
      <c r="CA36" s="649"/>
      <c r="CB36" s="721"/>
      <c r="CD36" s="656" t="s">
        <v>333</v>
      </c>
      <c r="CE36" s="657"/>
      <c r="CF36" s="657"/>
      <c r="CG36" s="657"/>
      <c r="CH36" s="657"/>
      <c r="CI36" s="657"/>
      <c r="CJ36" s="657"/>
      <c r="CK36" s="657"/>
      <c r="CL36" s="657"/>
      <c r="CM36" s="657"/>
      <c r="CN36" s="657"/>
      <c r="CO36" s="657"/>
      <c r="CP36" s="657"/>
      <c r="CQ36" s="658"/>
      <c r="CR36" s="659">
        <v>8569153</v>
      </c>
      <c r="CS36" s="660"/>
      <c r="CT36" s="660"/>
      <c r="CU36" s="660"/>
      <c r="CV36" s="660"/>
      <c r="CW36" s="660"/>
      <c r="CX36" s="660"/>
      <c r="CY36" s="661"/>
      <c r="CZ36" s="664">
        <v>14.7</v>
      </c>
      <c r="DA36" s="689"/>
      <c r="DB36" s="689"/>
      <c r="DC36" s="693"/>
      <c r="DD36" s="668">
        <v>7730528</v>
      </c>
      <c r="DE36" s="660"/>
      <c r="DF36" s="660"/>
      <c r="DG36" s="660"/>
      <c r="DH36" s="660"/>
      <c r="DI36" s="660"/>
      <c r="DJ36" s="660"/>
      <c r="DK36" s="661"/>
      <c r="DL36" s="668">
        <v>3318737</v>
      </c>
      <c r="DM36" s="660"/>
      <c r="DN36" s="660"/>
      <c r="DO36" s="660"/>
      <c r="DP36" s="660"/>
      <c r="DQ36" s="660"/>
      <c r="DR36" s="660"/>
      <c r="DS36" s="660"/>
      <c r="DT36" s="660"/>
      <c r="DU36" s="660"/>
      <c r="DV36" s="661"/>
      <c r="DW36" s="664">
        <v>10.6</v>
      </c>
      <c r="DX36" s="689"/>
      <c r="DY36" s="689"/>
      <c r="DZ36" s="689"/>
      <c r="EA36" s="689"/>
      <c r="EB36" s="689"/>
      <c r="EC36" s="690"/>
    </row>
    <row r="37" spans="2:133" ht="11.25" customHeight="1" x14ac:dyDescent="0.15">
      <c r="B37" s="656" t="s">
        <v>334</v>
      </c>
      <c r="C37" s="657"/>
      <c r="D37" s="657"/>
      <c r="E37" s="657"/>
      <c r="F37" s="657"/>
      <c r="G37" s="657"/>
      <c r="H37" s="657"/>
      <c r="I37" s="657"/>
      <c r="J37" s="657"/>
      <c r="K37" s="657"/>
      <c r="L37" s="657"/>
      <c r="M37" s="657"/>
      <c r="N37" s="657"/>
      <c r="O37" s="657"/>
      <c r="P37" s="657"/>
      <c r="Q37" s="658"/>
      <c r="R37" s="659">
        <v>515372</v>
      </c>
      <c r="S37" s="660"/>
      <c r="T37" s="660"/>
      <c r="U37" s="660"/>
      <c r="V37" s="660"/>
      <c r="W37" s="660"/>
      <c r="X37" s="660"/>
      <c r="Y37" s="661"/>
      <c r="Z37" s="662">
        <v>0.9</v>
      </c>
      <c r="AA37" s="662"/>
      <c r="AB37" s="662"/>
      <c r="AC37" s="662"/>
      <c r="AD37" s="663">
        <v>34215</v>
      </c>
      <c r="AE37" s="663"/>
      <c r="AF37" s="663"/>
      <c r="AG37" s="663"/>
      <c r="AH37" s="663"/>
      <c r="AI37" s="663"/>
      <c r="AJ37" s="663"/>
      <c r="AK37" s="663"/>
      <c r="AL37" s="664">
        <v>0.1</v>
      </c>
      <c r="AM37" s="665"/>
      <c r="AN37" s="665"/>
      <c r="AO37" s="666"/>
      <c r="AQ37" s="722" t="s">
        <v>335</v>
      </c>
      <c r="AR37" s="723"/>
      <c r="AS37" s="723"/>
      <c r="AT37" s="723"/>
      <c r="AU37" s="723"/>
      <c r="AV37" s="723"/>
      <c r="AW37" s="723"/>
      <c r="AX37" s="723"/>
      <c r="AY37" s="724"/>
      <c r="AZ37" s="659">
        <v>1980000</v>
      </c>
      <c r="BA37" s="660"/>
      <c r="BB37" s="660"/>
      <c r="BC37" s="660"/>
      <c r="BD37" s="691"/>
      <c r="BE37" s="691"/>
      <c r="BF37" s="714"/>
      <c r="BG37" s="656" t="s">
        <v>336</v>
      </c>
      <c r="BH37" s="657"/>
      <c r="BI37" s="657"/>
      <c r="BJ37" s="657"/>
      <c r="BK37" s="657"/>
      <c r="BL37" s="657"/>
      <c r="BM37" s="657"/>
      <c r="BN37" s="657"/>
      <c r="BO37" s="657"/>
      <c r="BP37" s="657"/>
      <c r="BQ37" s="657"/>
      <c r="BR37" s="657"/>
      <c r="BS37" s="657"/>
      <c r="BT37" s="657"/>
      <c r="BU37" s="658"/>
      <c r="BV37" s="659">
        <v>-18559</v>
      </c>
      <c r="BW37" s="660"/>
      <c r="BX37" s="660"/>
      <c r="BY37" s="660"/>
      <c r="BZ37" s="660"/>
      <c r="CA37" s="660"/>
      <c r="CB37" s="669"/>
      <c r="CD37" s="656" t="s">
        <v>337</v>
      </c>
      <c r="CE37" s="657"/>
      <c r="CF37" s="657"/>
      <c r="CG37" s="657"/>
      <c r="CH37" s="657"/>
      <c r="CI37" s="657"/>
      <c r="CJ37" s="657"/>
      <c r="CK37" s="657"/>
      <c r="CL37" s="657"/>
      <c r="CM37" s="657"/>
      <c r="CN37" s="657"/>
      <c r="CO37" s="657"/>
      <c r="CP37" s="657"/>
      <c r="CQ37" s="658"/>
      <c r="CR37" s="659">
        <v>1427205</v>
      </c>
      <c r="CS37" s="691"/>
      <c r="CT37" s="691"/>
      <c r="CU37" s="691"/>
      <c r="CV37" s="691"/>
      <c r="CW37" s="691"/>
      <c r="CX37" s="691"/>
      <c r="CY37" s="692"/>
      <c r="CZ37" s="664">
        <v>2.4</v>
      </c>
      <c r="DA37" s="689"/>
      <c r="DB37" s="689"/>
      <c r="DC37" s="693"/>
      <c r="DD37" s="668">
        <v>1427205</v>
      </c>
      <c r="DE37" s="691"/>
      <c r="DF37" s="691"/>
      <c r="DG37" s="691"/>
      <c r="DH37" s="691"/>
      <c r="DI37" s="691"/>
      <c r="DJ37" s="691"/>
      <c r="DK37" s="692"/>
      <c r="DL37" s="668">
        <v>803824</v>
      </c>
      <c r="DM37" s="691"/>
      <c r="DN37" s="691"/>
      <c r="DO37" s="691"/>
      <c r="DP37" s="691"/>
      <c r="DQ37" s="691"/>
      <c r="DR37" s="691"/>
      <c r="DS37" s="691"/>
      <c r="DT37" s="691"/>
      <c r="DU37" s="691"/>
      <c r="DV37" s="692"/>
      <c r="DW37" s="664">
        <v>2.6</v>
      </c>
      <c r="DX37" s="689"/>
      <c r="DY37" s="689"/>
      <c r="DZ37" s="689"/>
      <c r="EA37" s="689"/>
      <c r="EB37" s="689"/>
      <c r="EC37" s="690"/>
    </row>
    <row r="38" spans="2:133" ht="11.25" customHeight="1" x14ac:dyDescent="0.15">
      <c r="B38" s="656" t="s">
        <v>338</v>
      </c>
      <c r="C38" s="657"/>
      <c r="D38" s="657"/>
      <c r="E38" s="657"/>
      <c r="F38" s="657"/>
      <c r="G38" s="657"/>
      <c r="H38" s="657"/>
      <c r="I38" s="657"/>
      <c r="J38" s="657"/>
      <c r="K38" s="657"/>
      <c r="L38" s="657"/>
      <c r="M38" s="657"/>
      <c r="N38" s="657"/>
      <c r="O38" s="657"/>
      <c r="P38" s="657"/>
      <c r="Q38" s="658"/>
      <c r="R38" s="659">
        <v>6263600</v>
      </c>
      <c r="S38" s="660"/>
      <c r="T38" s="660"/>
      <c r="U38" s="660"/>
      <c r="V38" s="660"/>
      <c r="W38" s="660"/>
      <c r="X38" s="660"/>
      <c r="Y38" s="661"/>
      <c r="Z38" s="662">
        <v>10.6</v>
      </c>
      <c r="AA38" s="662"/>
      <c r="AB38" s="662"/>
      <c r="AC38" s="662"/>
      <c r="AD38" s="663" t="s">
        <v>138</v>
      </c>
      <c r="AE38" s="663"/>
      <c r="AF38" s="663"/>
      <c r="AG38" s="663"/>
      <c r="AH38" s="663"/>
      <c r="AI38" s="663"/>
      <c r="AJ38" s="663"/>
      <c r="AK38" s="663"/>
      <c r="AL38" s="664" t="s">
        <v>138</v>
      </c>
      <c r="AM38" s="665"/>
      <c r="AN38" s="665"/>
      <c r="AO38" s="666"/>
      <c r="AQ38" s="722" t="s">
        <v>339</v>
      </c>
      <c r="AR38" s="723"/>
      <c r="AS38" s="723"/>
      <c r="AT38" s="723"/>
      <c r="AU38" s="723"/>
      <c r="AV38" s="723"/>
      <c r="AW38" s="723"/>
      <c r="AX38" s="723"/>
      <c r="AY38" s="724"/>
      <c r="AZ38" s="659">
        <v>1293241</v>
      </c>
      <c r="BA38" s="660"/>
      <c r="BB38" s="660"/>
      <c r="BC38" s="660"/>
      <c r="BD38" s="691"/>
      <c r="BE38" s="691"/>
      <c r="BF38" s="714"/>
      <c r="BG38" s="656" t="s">
        <v>340</v>
      </c>
      <c r="BH38" s="657"/>
      <c r="BI38" s="657"/>
      <c r="BJ38" s="657"/>
      <c r="BK38" s="657"/>
      <c r="BL38" s="657"/>
      <c r="BM38" s="657"/>
      <c r="BN38" s="657"/>
      <c r="BO38" s="657"/>
      <c r="BP38" s="657"/>
      <c r="BQ38" s="657"/>
      <c r="BR38" s="657"/>
      <c r="BS38" s="657"/>
      <c r="BT38" s="657"/>
      <c r="BU38" s="658"/>
      <c r="BV38" s="659">
        <v>16296</v>
      </c>
      <c r="BW38" s="660"/>
      <c r="BX38" s="660"/>
      <c r="BY38" s="660"/>
      <c r="BZ38" s="660"/>
      <c r="CA38" s="660"/>
      <c r="CB38" s="669"/>
      <c r="CD38" s="656" t="s">
        <v>341</v>
      </c>
      <c r="CE38" s="657"/>
      <c r="CF38" s="657"/>
      <c r="CG38" s="657"/>
      <c r="CH38" s="657"/>
      <c r="CI38" s="657"/>
      <c r="CJ38" s="657"/>
      <c r="CK38" s="657"/>
      <c r="CL38" s="657"/>
      <c r="CM38" s="657"/>
      <c r="CN38" s="657"/>
      <c r="CO38" s="657"/>
      <c r="CP38" s="657"/>
      <c r="CQ38" s="658"/>
      <c r="CR38" s="659">
        <v>5045463</v>
      </c>
      <c r="CS38" s="660"/>
      <c r="CT38" s="660"/>
      <c r="CU38" s="660"/>
      <c r="CV38" s="660"/>
      <c r="CW38" s="660"/>
      <c r="CX38" s="660"/>
      <c r="CY38" s="661"/>
      <c r="CZ38" s="664">
        <v>8.6</v>
      </c>
      <c r="DA38" s="689"/>
      <c r="DB38" s="689"/>
      <c r="DC38" s="693"/>
      <c r="DD38" s="668">
        <v>4150242</v>
      </c>
      <c r="DE38" s="660"/>
      <c r="DF38" s="660"/>
      <c r="DG38" s="660"/>
      <c r="DH38" s="660"/>
      <c r="DI38" s="660"/>
      <c r="DJ38" s="660"/>
      <c r="DK38" s="661"/>
      <c r="DL38" s="668">
        <v>3849723</v>
      </c>
      <c r="DM38" s="660"/>
      <c r="DN38" s="660"/>
      <c r="DO38" s="660"/>
      <c r="DP38" s="660"/>
      <c r="DQ38" s="660"/>
      <c r="DR38" s="660"/>
      <c r="DS38" s="660"/>
      <c r="DT38" s="660"/>
      <c r="DU38" s="660"/>
      <c r="DV38" s="661"/>
      <c r="DW38" s="664">
        <v>12.2</v>
      </c>
      <c r="DX38" s="689"/>
      <c r="DY38" s="689"/>
      <c r="DZ38" s="689"/>
      <c r="EA38" s="689"/>
      <c r="EB38" s="689"/>
      <c r="EC38" s="690"/>
    </row>
    <row r="39" spans="2:133" ht="11.25" customHeight="1" x14ac:dyDescent="0.15">
      <c r="B39" s="656" t="s">
        <v>342</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138</v>
      </c>
      <c r="AA39" s="662"/>
      <c r="AB39" s="662"/>
      <c r="AC39" s="662"/>
      <c r="AD39" s="663" t="s">
        <v>138</v>
      </c>
      <c r="AE39" s="663"/>
      <c r="AF39" s="663"/>
      <c r="AG39" s="663"/>
      <c r="AH39" s="663"/>
      <c r="AI39" s="663"/>
      <c r="AJ39" s="663"/>
      <c r="AK39" s="663"/>
      <c r="AL39" s="664" t="s">
        <v>138</v>
      </c>
      <c r="AM39" s="665"/>
      <c r="AN39" s="665"/>
      <c r="AO39" s="666"/>
      <c r="AQ39" s="722" t="s">
        <v>343</v>
      </c>
      <c r="AR39" s="723"/>
      <c r="AS39" s="723"/>
      <c r="AT39" s="723"/>
      <c r="AU39" s="723"/>
      <c r="AV39" s="723"/>
      <c r="AW39" s="723"/>
      <c r="AX39" s="723"/>
      <c r="AY39" s="724"/>
      <c r="AZ39" s="659">
        <v>62586</v>
      </c>
      <c r="BA39" s="660"/>
      <c r="BB39" s="660"/>
      <c r="BC39" s="660"/>
      <c r="BD39" s="691"/>
      <c r="BE39" s="691"/>
      <c r="BF39" s="714"/>
      <c r="BG39" s="656" t="s">
        <v>344</v>
      </c>
      <c r="BH39" s="657"/>
      <c r="BI39" s="657"/>
      <c r="BJ39" s="657"/>
      <c r="BK39" s="657"/>
      <c r="BL39" s="657"/>
      <c r="BM39" s="657"/>
      <c r="BN39" s="657"/>
      <c r="BO39" s="657"/>
      <c r="BP39" s="657"/>
      <c r="BQ39" s="657"/>
      <c r="BR39" s="657"/>
      <c r="BS39" s="657"/>
      <c r="BT39" s="657"/>
      <c r="BU39" s="658"/>
      <c r="BV39" s="659">
        <v>24361</v>
      </c>
      <c r="BW39" s="660"/>
      <c r="BX39" s="660"/>
      <c r="BY39" s="660"/>
      <c r="BZ39" s="660"/>
      <c r="CA39" s="660"/>
      <c r="CB39" s="669"/>
      <c r="CD39" s="656" t="s">
        <v>345</v>
      </c>
      <c r="CE39" s="657"/>
      <c r="CF39" s="657"/>
      <c r="CG39" s="657"/>
      <c r="CH39" s="657"/>
      <c r="CI39" s="657"/>
      <c r="CJ39" s="657"/>
      <c r="CK39" s="657"/>
      <c r="CL39" s="657"/>
      <c r="CM39" s="657"/>
      <c r="CN39" s="657"/>
      <c r="CO39" s="657"/>
      <c r="CP39" s="657"/>
      <c r="CQ39" s="658"/>
      <c r="CR39" s="659">
        <v>95072</v>
      </c>
      <c r="CS39" s="691"/>
      <c r="CT39" s="691"/>
      <c r="CU39" s="691"/>
      <c r="CV39" s="691"/>
      <c r="CW39" s="691"/>
      <c r="CX39" s="691"/>
      <c r="CY39" s="692"/>
      <c r="CZ39" s="664">
        <v>0.2</v>
      </c>
      <c r="DA39" s="689"/>
      <c r="DB39" s="689"/>
      <c r="DC39" s="693"/>
      <c r="DD39" s="668">
        <v>47410</v>
      </c>
      <c r="DE39" s="691"/>
      <c r="DF39" s="691"/>
      <c r="DG39" s="691"/>
      <c r="DH39" s="691"/>
      <c r="DI39" s="691"/>
      <c r="DJ39" s="691"/>
      <c r="DK39" s="692"/>
      <c r="DL39" s="668" t="s">
        <v>138</v>
      </c>
      <c r="DM39" s="691"/>
      <c r="DN39" s="691"/>
      <c r="DO39" s="691"/>
      <c r="DP39" s="691"/>
      <c r="DQ39" s="691"/>
      <c r="DR39" s="691"/>
      <c r="DS39" s="691"/>
      <c r="DT39" s="691"/>
      <c r="DU39" s="691"/>
      <c r="DV39" s="692"/>
      <c r="DW39" s="664" t="s">
        <v>138</v>
      </c>
      <c r="DX39" s="689"/>
      <c r="DY39" s="689"/>
      <c r="DZ39" s="689"/>
      <c r="EA39" s="689"/>
      <c r="EB39" s="689"/>
      <c r="EC39" s="690"/>
    </row>
    <row r="40" spans="2:133" ht="11.25" customHeight="1" x14ac:dyDescent="0.15">
      <c r="B40" s="656" t="s">
        <v>346</v>
      </c>
      <c r="C40" s="657"/>
      <c r="D40" s="657"/>
      <c r="E40" s="657"/>
      <c r="F40" s="657"/>
      <c r="G40" s="657"/>
      <c r="H40" s="657"/>
      <c r="I40" s="657"/>
      <c r="J40" s="657"/>
      <c r="K40" s="657"/>
      <c r="L40" s="657"/>
      <c r="M40" s="657"/>
      <c r="N40" s="657"/>
      <c r="O40" s="657"/>
      <c r="P40" s="657"/>
      <c r="Q40" s="658"/>
      <c r="R40" s="659">
        <v>569900</v>
      </c>
      <c r="S40" s="660"/>
      <c r="T40" s="660"/>
      <c r="U40" s="660"/>
      <c r="V40" s="660"/>
      <c r="W40" s="660"/>
      <c r="X40" s="660"/>
      <c r="Y40" s="661"/>
      <c r="Z40" s="662">
        <v>1</v>
      </c>
      <c r="AA40" s="662"/>
      <c r="AB40" s="662"/>
      <c r="AC40" s="662"/>
      <c r="AD40" s="663" t="s">
        <v>138</v>
      </c>
      <c r="AE40" s="663"/>
      <c r="AF40" s="663"/>
      <c r="AG40" s="663"/>
      <c r="AH40" s="663"/>
      <c r="AI40" s="663"/>
      <c r="AJ40" s="663"/>
      <c r="AK40" s="663"/>
      <c r="AL40" s="664" t="s">
        <v>138</v>
      </c>
      <c r="AM40" s="665"/>
      <c r="AN40" s="665"/>
      <c r="AO40" s="666"/>
      <c r="AQ40" s="722" t="s">
        <v>347</v>
      </c>
      <c r="AR40" s="723"/>
      <c r="AS40" s="723"/>
      <c r="AT40" s="723"/>
      <c r="AU40" s="723"/>
      <c r="AV40" s="723"/>
      <c r="AW40" s="723"/>
      <c r="AX40" s="723"/>
      <c r="AY40" s="724"/>
      <c r="AZ40" s="659" t="s">
        <v>138</v>
      </c>
      <c r="BA40" s="660"/>
      <c r="BB40" s="660"/>
      <c r="BC40" s="660"/>
      <c r="BD40" s="691"/>
      <c r="BE40" s="691"/>
      <c r="BF40" s="714"/>
      <c r="BG40" s="707" t="s">
        <v>348</v>
      </c>
      <c r="BH40" s="708"/>
      <c r="BI40" s="708"/>
      <c r="BJ40" s="708"/>
      <c r="BK40" s="708"/>
      <c r="BL40" s="223"/>
      <c r="BM40" s="657" t="s">
        <v>349</v>
      </c>
      <c r="BN40" s="657"/>
      <c r="BO40" s="657"/>
      <c r="BP40" s="657"/>
      <c r="BQ40" s="657"/>
      <c r="BR40" s="657"/>
      <c r="BS40" s="657"/>
      <c r="BT40" s="657"/>
      <c r="BU40" s="658"/>
      <c r="BV40" s="659">
        <v>87</v>
      </c>
      <c r="BW40" s="660"/>
      <c r="BX40" s="660"/>
      <c r="BY40" s="660"/>
      <c r="BZ40" s="660"/>
      <c r="CA40" s="660"/>
      <c r="CB40" s="669"/>
      <c r="CD40" s="656" t="s">
        <v>350</v>
      </c>
      <c r="CE40" s="657"/>
      <c r="CF40" s="657"/>
      <c r="CG40" s="657"/>
      <c r="CH40" s="657"/>
      <c r="CI40" s="657"/>
      <c r="CJ40" s="657"/>
      <c r="CK40" s="657"/>
      <c r="CL40" s="657"/>
      <c r="CM40" s="657"/>
      <c r="CN40" s="657"/>
      <c r="CO40" s="657"/>
      <c r="CP40" s="657"/>
      <c r="CQ40" s="658"/>
      <c r="CR40" s="659">
        <v>1100</v>
      </c>
      <c r="CS40" s="660"/>
      <c r="CT40" s="660"/>
      <c r="CU40" s="660"/>
      <c r="CV40" s="660"/>
      <c r="CW40" s="660"/>
      <c r="CX40" s="660"/>
      <c r="CY40" s="661"/>
      <c r="CZ40" s="664">
        <v>0</v>
      </c>
      <c r="DA40" s="689"/>
      <c r="DB40" s="689"/>
      <c r="DC40" s="693"/>
      <c r="DD40" s="668" t="s">
        <v>138</v>
      </c>
      <c r="DE40" s="660"/>
      <c r="DF40" s="660"/>
      <c r="DG40" s="660"/>
      <c r="DH40" s="660"/>
      <c r="DI40" s="660"/>
      <c r="DJ40" s="660"/>
      <c r="DK40" s="661"/>
      <c r="DL40" s="668" t="s">
        <v>138</v>
      </c>
      <c r="DM40" s="660"/>
      <c r="DN40" s="660"/>
      <c r="DO40" s="660"/>
      <c r="DP40" s="660"/>
      <c r="DQ40" s="660"/>
      <c r="DR40" s="660"/>
      <c r="DS40" s="660"/>
      <c r="DT40" s="660"/>
      <c r="DU40" s="660"/>
      <c r="DV40" s="661"/>
      <c r="DW40" s="664" t="s">
        <v>138</v>
      </c>
      <c r="DX40" s="689"/>
      <c r="DY40" s="689"/>
      <c r="DZ40" s="689"/>
      <c r="EA40" s="689"/>
      <c r="EB40" s="689"/>
      <c r="EC40" s="690"/>
    </row>
    <row r="41" spans="2:133" ht="11.25" customHeight="1" x14ac:dyDescent="0.15">
      <c r="B41" s="680" t="s">
        <v>351</v>
      </c>
      <c r="C41" s="681"/>
      <c r="D41" s="681"/>
      <c r="E41" s="681"/>
      <c r="F41" s="681"/>
      <c r="G41" s="681"/>
      <c r="H41" s="681"/>
      <c r="I41" s="681"/>
      <c r="J41" s="681"/>
      <c r="K41" s="681"/>
      <c r="L41" s="681"/>
      <c r="M41" s="681"/>
      <c r="N41" s="681"/>
      <c r="O41" s="681"/>
      <c r="P41" s="681"/>
      <c r="Q41" s="682"/>
      <c r="R41" s="731">
        <v>58853640</v>
      </c>
      <c r="S41" s="732"/>
      <c r="T41" s="732"/>
      <c r="U41" s="732"/>
      <c r="V41" s="732"/>
      <c r="W41" s="732"/>
      <c r="X41" s="732"/>
      <c r="Y41" s="736"/>
      <c r="Z41" s="737">
        <v>100</v>
      </c>
      <c r="AA41" s="737"/>
      <c r="AB41" s="737"/>
      <c r="AC41" s="737"/>
      <c r="AD41" s="738">
        <v>30859038</v>
      </c>
      <c r="AE41" s="738"/>
      <c r="AF41" s="738"/>
      <c r="AG41" s="738"/>
      <c r="AH41" s="738"/>
      <c r="AI41" s="738"/>
      <c r="AJ41" s="738"/>
      <c r="AK41" s="738"/>
      <c r="AL41" s="739">
        <v>100</v>
      </c>
      <c r="AM41" s="719"/>
      <c r="AN41" s="719"/>
      <c r="AO41" s="740"/>
      <c r="AQ41" s="722" t="s">
        <v>352</v>
      </c>
      <c r="AR41" s="723"/>
      <c r="AS41" s="723"/>
      <c r="AT41" s="723"/>
      <c r="AU41" s="723"/>
      <c r="AV41" s="723"/>
      <c r="AW41" s="723"/>
      <c r="AX41" s="723"/>
      <c r="AY41" s="724"/>
      <c r="AZ41" s="659">
        <v>898755</v>
      </c>
      <c r="BA41" s="660"/>
      <c r="BB41" s="660"/>
      <c r="BC41" s="660"/>
      <c r="BD41" s="691"/>
      <c r="BE41" s="691"/>
      <c r="BF41" s="714"/>
      <c r="BG41" s="707"/>
      <c r="BH41" s="708"/>
      <c r="BI41" s="708"/>
      <c r="BJ41" s="708"/>
      <c r="BK41" s="708"/>
      <c r="BL41" s="223"/>
      <c r="BM41" s="657" t="s">
        <v>353</v>
      </c>
      <c r="BN41" s="657"/>
      <c r="BO41" s="657"/>
      <c r="BP41" s="657"/>
      <c r="BQ41" s="657"/>
      <c r="BR41" s="657"/>
      <c r="BS41" s="657"/>
      <c r="BT41" s="657"/>
      <c r="BU41" s="658"/>
      <c r="BV41" s="659" t="s">
        <v>138</v>
      </c>
      <c r="BW41" s="660"/>
      <c r="BX41" s="660"/>
      <c r="BY41" s="660"/>
      <c r="BZ41" s="660"/>
      <c r="CA41" s="660"/>
      <c r="CB41" s="669"/>
      <c r="CD41" s="656" t="s">
        <v>354</v>
      </c>
      <c r="CE41" s="657"/>
      <c r="CF41" s="657"/>
      <c r="CG41" s="657"/>
      <c r="CH41" s="657"/>
      <c r="CI41" s="657"/>
      <c r="CJ41" s="657"/>
      <c r="CK41" s="657"/>
      <c r="CL41" s="657"/>
      <c r="CM41" s="657"/>
      <c r="CN41" s="657"/>
      <c r="CO41" s="657"/>
      <c r="CP41" s="657"/>
      <c r="CQ41" s="658"/>
      <c r="CR41" s="659" t="s">
        <v>138</v>
      </c>
      <c r="CS41" s="691"/>
      <c r="CT41" s="691"/>
      <c r="CU41" s="691"/>
      <c r="CV41" s="691"/>
      <c r="CW41" s="691"/>
      <c r="CX41" s="691"/>
      <c r="CY41" s="692"/>
      <c r="CZ41" s="664" t="s">
        <v>138</v>
      </c>
      <c r="DA41" s="689"/>
      <c r="DB41" s="689"/>
      <c r="DC41" s="693"/>
      <c r="DD41" s="668" t="s">
        <v>138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355</v>
      </c>
      <c r="AR42" s="729"/>
      <c r="AS42" s="729"/>
      <c r="AT42" s="729"/>
      <c r="AU42" s="729"/>
      <c r="AV42" s="729"/>
      <c r="AW42" s="729"/>
      <c r="AX42" s="729"/>
      <c r="AY42" s="730"/>
      <c r="AZ42" s="731">
        <v>4146708</v>
      </c>
      <c r="BA42" s="732"/>
      <c r="BB42" s="732"/>
      <c r="BC42" s="732"/>
      <c r="BD42" s="718"/>
      <c r="BE42" s="718"/>
      <c r="BF42" s="720"/>
      <c r="BG42" s="709"/>
      <c r="BH42" s="710"/>
      <c r="BI42" s="710"/>
      <c r="BJ42" s="710"/>
      <c r="BK42" s="710"/>
      <c r="BL42" s="224"/>
      <c r="BM42" s="681" t="s">
        <v>356</v>
      </c>
      <c r="BN42" s="681"/>
      <c r="BO42" s="681"/>
      <c r="BP42" s="681"/>
      <c r="BQ42" s="681"/>
      <c r="BR42" s="681"/>
      <c r="BS42" s="681"/>
      <c r="BT42" s="681"/>
      <c r="BU42" s="682"/>
      <c r="BV42" s="731">
        <v>366</v>
      </c>
      <c r="BW42" s="732"/>
      <c r="BX42" s="732"/>
      <c r="BY42" s="732"/>
      <c r="BZ42" s="732"/>
      <c r="CA42" s="732"/>
      <c r="CB42" s="741"/>
      <c r="CD42" s="656" t="s">
        <v>357</v>
      </c>
      <c r="CE42" s="657"/>
      <c r="CF42" s="657"/>
      <c r="CG42" s="657"/>
      <c r="CH42" s="657"/>
      <c r="CI42" s="657"/>
      <c r="CJ42" s="657"/>
      <c r="CK42" s="657"/>
      <c r="CL42" s="657"/>
      <c r="CM42" s="657"/>
      <c r="CN42" s="657"/>
      <c r="CO42" s="657"/>
      <c r="CP42" s="657"/>
      <c r="CQ42" s="658"/>
      <c r="CR42" s="659">
        <v>7694598</v>
      </c>
      <c r="CS42" s="691"/>
      <c r="CT42" s="691"/>
      <c r="CU42" s="691"/>
      <c r="CV42" s="691"/>
      <c r="CW42" s="691"/>
      <c r="CX42" s="691"/>
      <c r="CY42" s="692"/>
      <c r="CZ42" s="664">
        <v>13.2</v>
      </c>
      <c r="DA42" s="689"/>
      <c r="DB42" s="689"/>
      <c r="DC42" s="693"/>
      <c r="DD42" s="668">
        <v>757591</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358</v>
      </c>
      <c r="CD43" s="656" t="s">
        <v>359</v>
      </c>
      <c r="CE43" s="657"/>
      <c r="CF43" s="657"/>
      <c r="CG43" s="657"/>
      <c r="CH43" s="657"/>
      <c r="CI43" s="657"/>
      <c r="CJ43" s="657"/>
      <c r="CK43" s="657"/>
      <c r="CL43" s="657"/>
      <c r="CM43" s="657"/>
      <c r="CN43" s="657"/>
      <c r="CO43" s="657"/>
      <c r="CP43" s="657"/>
      <c r="CQ43" s="658"/>
      <c r="CR43" s="659">
        <v>110829</v>
      </c>
      <c r="CS43" s="691"/>
      <c r="CT43" s="691"/>
      <c r="CU43" s="691"/>
      <c r="CV43" s="691"/>
      <c r="CW43" s="691"/>
      <c r="CX43" s="691"/>
      <c r="CY43" s="692"/>
      <c r="CZ43" s="664">
        <v>0.2</v>
      </c>
      <c r="DA43" s="689"/>
      <c r="DB43" s="689"/>
      <c r="DC43" s="693"/>
      <c r="DD43" s="668">
        <v>110829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360</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361</v>
      </c>
      <c r="CG44" s="657"/>
      <c r="CH44" s="657"/>
      <c r="CI44" s="657"/>
      <c r="CJ44" s="657"/>
      <c r="CK44" s="657"/>
      <c r="CL44" s="657"/>
      <c r="CM44" s="657"/>
      <c r="CN44" s="657"/>
      <c r="CO44" s="657"/>
      <c r="CP44" s="657"/>
      <c r="CQ44" s="658"/>
      <c r="CR44" s="659">
        <v>7645554</v>
      </c>
      <c r="CS44" s="660"/>
      <c r="CT44" s="660"/>
      <c r="CU44" s="660"/>
      <c r="CV44" s="660"/>
      <c r="CW44" s="660"/>
      <c r="CX44" s="660"/>
      <c r="CY44" s="661"/>
      <c r="CZ44" s="664">
        <v>13.1</v>
      </c>
      <c r="DA44" s="665"/>
      <c r="DB44" s="665"/>
      <c r="DC44" s="671"/>
      <c r="DD44" s="668">
        <v>746781</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362</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363</v>
      </c>
      <c r="CG45" s="657"/>
      <c r="CH45" s="657"/>
      <c r="CI45" s="657"/>
      <c r="CJ45" s="657"/>
      <c r="CK45" s="657"/>
      <c r="CL45" s="657"/>
      <c r="CM45" s="657"/>
      <c r="CN45" s="657"/>
      <c r="CO45" s="657"/>
      <c r="CP45" s="657"/>
      <c r="CQ45" s="658"/>
      <c r="CR45" s="659">
        <v>1654892</v>
      </c>
      <c r="CS45" s="691"/>
      <c r="CT45" s="691"/>
      <c r="CU45" s="691"/>
      <c r="CV45" s="691"/>
      <c r="CW45" s="691"/>
      <c r="CX45" s="691"/>
      <c r="CY45" s="692"/>
      <c r="CZ45" s="664">
        <v>2.8</v>
      </c>
      <c r="DA45" s="689"/>
      <c r="DB45" s="689"/>
      <c r="DC45" s="693"/>
      <c r="DD45" s="668">
        <v>67376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364</v>
      </c>
      <c r="CG46" s="657"/>
      <c r="CH46" s="657"/>
      <c r="CI46" s="657"/>
      <c r="CJ46" s="657"/>
      <c r="CK46" s="657"/>
      <c r="CL46" s="657"/>
      <c r="CM46" s="657"/>
      <c r="CN46" s="657"/>
      <c r="CO46" s="657"/>
      <c r="CP46" s="657"/>
      <c r="CQ46" s="658"/>
      <c r="CR46" s="659">
        <v>5766932</v>
      </c>
      <c r="CS46" s="660"/>
      <c r="CT46" s="660"/>
      <c r="CU46" s="660"/>
      <c r="CV46" s="660"/>
      <c r="CW46" s="660"/>
      <c r="CX46" s="660"/>
      <c r="CY46" s="661"/>
      <c r="CZ46" s="664">
        <v>9.9</v>
      </c>
      <c r="DA46" s="665"/>
      <c r="DB46" s="665"/>
      <c r="DC46" s="671"/>
      <c r="DD46" s="668">
        <v>656721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365</v>
      </c>
      <c r="CG47" s="657"/>
      <c r="CH47" s="657"/>
      <c r="CI47" s="657"/>
      <c r="CJ47" s="657"/>
      <c r="CK47" s="657"/>
      <c r="CL47" s="657"/>
      <c r="CM47" s="657"/>
      <c r="CN47" s="657"/>
      <c r="CO47" s="657"/>
      <c r="CP47" s="657"/>
      <c r="CQ47" s="658"/>
      <c r="CR47" s="659">
        <v>49044</v>
      </c>
      <c r="CS47" s="691"/>
      <c r="CT47" s="691"/>
      <c r="CU47" s="691"/>
      <c r="CV47" s="691"/>
      <c r="CW47" s="691"/>
      <c r="CX47" s="691"/>
      <c r="CY47" s="692"/>
      <c r="CZ47" s="664">
        <v>0.1</v>
      </c>
      <c r="DA47" s="689"/>
      <c r="DB47" s="689"/>
      <c r="DC47" s="693"/>
      <c r="DD47" s="668">
        <v>10810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366</v>
      </c>
      <c r="CG48" s="657"/>
      <c r="CH48" s="657"/>
      <c r="CI48" s="657"/>
      <c r="CJ48" s="657"/>
      <c r="CK48" s="657"/>
      <c r="CL48" s="657"/>
      <c r="CM48" s="657"/>
      <c r="CN48" s="657"/>
      <c r="CO48" s="657"/>
      <c r="CP48" s="657"/>
      <c r="CQ48" s="658"/>
      <c r="CR48" s="659" t="s">
        <v>138</v>
      </c>
      <c r="CS48" s="660"/>
      <c r="CT48" s="660"/>
      <c r="CU48" s="660"/>
      <c r="CV48" s="660"/>
      <c r="CW48" s="660"/>
      <c r="CX48" s="660"/>
      <c r="CY48" s="661"/>
      <c r="CZ48" s="664" t="s">
        <v>138</v>
      </c>
      <c r="DA48" s="665"/>
      <c r="DB48" s="665"/>
      <c r="DC48" s="671"/>
      <c r="DD48" s="668" t="s">
        <v>138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367</v>
      </c>
      <c r="CE49" s="681"/>
      <c r="CF49" s="681"/>
      <c r="CG49" s="681"/>
      <c r="CH49" s="681"/>
      <c r="CI49" s="681"/>
      <c r="CJ49" s="681"/>
      <c r="CK49" s="681"/>
      <c r="CL49" s="681"/>
      <c r="CM49" s="681"/>
      <c r="CN49" s="681"/>
      <c r="CO49" s="681"/>
      <c r="CP49" s="681"/>
      <c r="CQ49" s="682"/>
      <c r="CR49" s="731">
        <v>58405884</v>
      </c>
      <c r="CS49" s="718"/>
      <c r="CT49" s="718"/>
      <c r="CU49" s="718"/>
      <c r="CV49" s="718"/>
      <c r="CW49" s="718"/>
      <c r="CX49" s="718"/>
      <c r="CY49" s="747"/>
      <c r="CZ49" s="739">
        <v>100</v>
      </c>
      <c r="DA49" s="748"/>
      <c r="DB49" s="748"/>
      <c r="DC49" s="749"/>
      <c r="DD49" s="750">
        <v>36841740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O6VWDJWimtDy5MMDm2mr0peZH1RiCeqLypQygYbLKxQDF53sV7JOeKeeKFUR+/BxzVAGgydvT8MdtT6pRgOZA==" saltValue="WIax2u5/eD1X2/dW2K536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368</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369</v>
      </c>
      <c r="DK2" s="759"/>
      <c r="DL2" s="759"/>
      <c r="DM2" s="759"/>
      <c r="DN2" s="759"/>
      <c r="DO2" s="760"/>
      <c r="DP2" s="228"/>
      <c r="DQ2" s="758" t="s">
        <v>370</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371</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372</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373</v>
      </c>
      <c r="B5" s="764"/>
      <c r="C5" s="764"/>
      <c r="D5" s="764"/>
      <c r="E5" s="764"/>
      <c r="F5" s="764"/>
      <c r="G5" s="764"/>
      <c r="H5" s="764"/>
      <c r="I5" s="764"/>
      <c r="J5" s="764"/>
      <c r="K5" s="764"/>
      <c r="L5" s="764"/>
      <c r="M5" s="764"/>
      <c r="N5" s="764"/>
      <c r="O5" s="764"/>
      <c r="P5" s="765"/>
      <c r="Q5" s="769" t="s">
        <v>374</v>
      </c>
      <c r="R5" s="770"/>
      <c r="S5" s="770"/>
      <c r="T5" s="770"/>
      <c r="U5" s="771"/>
      <c r="V5" s="769" t="s">
        <v>375</v>
      </c>
      <c r="W5" s="770"/>
      <c r="X5" s="770"/>
      <c r="Y5" s="770"/>
      <c r="Z5" s="771"/>
      <c r="AA5" s="769" t="s">
        <v>376</v>
      </c>
      <c r="AB5" s="770"/>
      <c r="AC5" s="770"/>
      <c r="AD5" s="770"/>
      <c r="AE5" s="770"/>
      <c r="AF5" s="775" t="s">
        <v>377</v>
      </c>
      <c r="AG5" s="770"/>
      <c r="AH5" s="770"/>
      <c r="AI5" s="770"/>
      <c r="AJ5" s="776"/>
      <c r="AK5" s="770" t="s">
        <v>378</v>
      </c>
      <c r="AL5" s="770"/>
      <c r="AM5" s="770"/>
      <c r="AN5" s="770"/>
      <c r="AO5" s="771"/>
      <c r="AP5" s="769" t="s">
        <v>379</v>
      </c>
      <c r="AQ5" s="770"/>
      <c r="AR5" s="770"/>
      <c r="AS5" s="770"/>
      <c r="AT5" s="771"/>
      <c r="AU5" s="769" t="s">
        <v>380</v>
      </c>
      <c r="AV5" s="770"/>
      <c r="AW5" s="770"/>
      <c r="AX5" s="770"/>
      <c r="AY5" s="776"/>
      <c r="AZ5" s="232"/>
      <c r="BA5" s="232"/>
      <c r="BB5" s="232"/>
      <c r="BC5" s="232"/>
      <c r="BD5" s="232"/>
      <c r="BE5" s="233"/>
      <c r="BF5" s="233"/>
      <c r="BG5" s="233"/>
      <c r="BH5" s="233"/>
      <c r="BI5" s="233"/>
      <c r="BJ5" s="233"/>
      <c r="BK5" s="233"/>
      <c r="BL5" s="233"/>
      <c r="BM5" s="233"/>
      <c r="BN5" s="233"/>
      <c r="BO5" s="233"/>
      <c r="BP5" s="233"/>
      <c r="BQ5" s="763" t="s">
        <v>381</v>
      </c>
      <c r="BR5" s="764"/>
      <c r="BS5" s="764"/>
      <c r="BT5" s="764"/>
      <c r="BU5" s="764"/>
      <c r="BV5" s="764"/>
      <c r="BW5" s="764"/>
      <c r="BX5" s="764"/>
      <c r="BY5" s="764"/>
      <c r="BZ5" s="764"/>
      <c r="CA5" s="764"/>
      <c r="CB5" s="764"/>
      <c r="CC5" s="764"/>
      <c r="CD5" s="764"/>
      <c r="CE5" s="764"/>
      <c r="CF5" s="764"/>
      <c r="CG5" s="765"/>
      <c r="CH5" s="769" t="s">
        <v>382</v>
      </c>
      <c r="CI5" s="770"/>
      <c r="CJ5" s="770"/>
      <c r="CK5" s="770"/>
      <c r="CL5" s="771"/>
      <c r="CM5" s="769" t="s">
        <v>383</v>
      </c>
      <c r="CN5" s="770"/>
      <c r="CO5" s="770"/>
      <c r="CP5" s="770"/>
      <c r="CQ5" s="771"/>
      <c r="CR5" s="769" t="s">
        <v>384</v>
      </c>
      <c r="CS5" s="770"/>
      <c r="CT5" s="770"/>
      <c r="CU5" s="770"/>
      <c r="CV5" s="771"/>
      <c r="CW5" s="769" t="s">
        <v>385</v>
      </c>
      <c r="CX5" s="770"/>
      <c r="CY5" s="770"/>
      <c r="CZ5" s="770"/>
      <c r="DA5" s="771"/>
      <c r="DB5" s="769" t="s">
        <v>386</v>
      </c>
      <c r="DC5" s="770"/>
      <c r="DD5" s="770"/>
      <c r="DE5" s="770"/>
      <c r="DF5" s="771"/>
      <c r="DG5" s="799" t="s">
        <v>387</v>
      </c>
      <c r="DH5" s="800"/>
      <c r="DI5" s="800"/>
      <c r="DJ5" s="800"/>
      <c r="DK5" s="801"/>
      <c r="DL5" s="799" t="s">
        <v>388</v>
      </c>
      <c r="DM5" s="800"/>
      <c r="DN5" s="800"/>
      <c r="DO5" s="800"/>
      <c r="DP5" s="801"/>
      <c r="DQ5" s="769" t="s">
        <v>389</v>
      </c>
      <c r="DR5" s="770"/>
      <c r="DS5" s="770"/>
      <c r="DT5" s="770"/>
      <c r="DU5" s="771"/>
      <c r="DV5" s="769" t="s">
        <v>380</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390</v>
      </c>
      <c r="C7" s="786"/>
      <c r="D7" s="786"/>
      <c r="E7" s="786"/>
      <c r="F7" s="786"/>
      <c r="G7" s="786"/>
      <c r="H7" s="786"/>
      <c r="I7" s="786"/>
      <c r="J7" s="786"/>
      <c r="K7" s="786"/>
      <c r="L7" s="786"/>
      <c r="M7" s="786"/>
      <c r="N7" s="786"/>
      <c r="O7" s="786"/>
      <c r="P7" s="787"/>
      <c r="Q7" s="788">
        <v>58771</v>
      </c>
      <c r="R7" s="789"/>
      <c r="S7" s="789"/>
      <c r="T7" s="789"/>
      <c r="U7" s="789"/>
      <c r="V7" s="789">
        <v>58324</v>
      </c>
      <c r="W7" s="789"/>
      <c r="X7" s="789"/>
      <c r="Y7" s="789"/>
      <c r="Z7" s="789"/>
      <c r="AA7" s="789">
        <v>448</v>
      </c>
      <c r="AB7" s="789"/>
      <c r="AC7" s="789"/>
      <c r="AD7" s="789"/>
      <c r="AE7" s="790"/>
      <c r="AF7" s="791">
        <v>304</v>
      </c>
      <c r="AG7" s="792"/>
      <c r="AH7" s="792"/>
      <c r="AI7" s="792"/>
      <c r="AJ7" s="793"/>
      <c r="AK7" s="794">
        <v>1128</v>
      </c>
      <c r="AL7" s="795"/>
      <c r="AM7" s="795"/>
      <c r="AN7" s="795"/>
      <c r="AO7" s="795"/>
      <c r="AP7" s="795">
        <v>60417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617</v>
      </c>
      <c r="BT7" s="783"/>
      <c r="BU7" s="783"/>
      <c r="BV7" s="783"/>
      <c r="BW7" s="783"/>
      <c r="BX7" s="783"/>
      <c r="BY7" s="783"/>
      <c r="BZ7" s="783"/>
      <c r="CA7" s="783"/>
      <c r="CB7" s="783"/>
      <c r="CC7" s="783"/>
      <c r="CD7" s="783"/>
      <c r="CE7" s="783"/>
      <c r="CF7" s="783"/>
      <c r="CG7" s="798"/>
      <c r="CH7" s="779">
        <v>13</v>
      </c>
      <c r="CI7" s="780"/>
      <c r="CJ7" s="780"/>
      <c r="CK7" s="780"/>
      <c r="CL7" s="781"/>
      <c r="CM7" s="779">
        <v>881</v>
      </c>
      <c r="CN7" s="780"/>
      <c r="CO7" s="780"/>
      <c r="CP7" s="780"/>
      <c r="CQ7" s="781"/>
      <c r="CR7" s="779">
        <v>330</v>
      </c>
      <c r="CS7" s="780"/>
      <c r="CT7" s="780"/>
      <c r="CU7" s="780"/>
      <c r="CV7" s="781"/>
      <c r="CW7" s="779" t="s">
        <v>618</v>
      </c>
      <c r="CX7" s="780"/>
      <c r="CY7" s="780"/>
      <c r="CZ7" s="780"/>
      <c r="DA7" s="781"/>
      <c r="DB7" s="779">
        <v>152</v>
      </c>
      <c r="DC7" s="780"/>
      <c r="DD7" s="780"/>
      <c r="DE7" s="780"/>
      <c r="DF7" s="781"/>
      <c r="DG7" s="779" t="s">
        <v>618</v>
      </c>
      <c r="DH7" s="780"/>
      <c r="DI7" s="780"/>
      <c r="DJ7" s="780"/>
      <c r="DK7" s="781"/>
      <c r="DL7" s="779" t="s">
        <v>618</v>
      </c>
      <c r="DM7" s="780"/>
      <c r="DN7" s="780"/>
      <c r="DO7" s="780"/>
      <c r="DP7" s="781"/>
      <c r="DQ7" s="779" t="s">
        <v>618</v>
      </c>
      <c r="DR7" s="780"/>
      <c r="DS7" s="780"/>
      <c r="DT7" s="780"/>
      <c r="DU7" s="781"/>
      <c r="DV7" s="782"/>
      <c r="DW7" s="783"/>
      <c r="DX7" s="783"/>
      <c r="DY7" s="783"/>
      <c r="DZ7" s="784"/>
      <c r="EA7" s="234"/>
    </row>
    <row r="8" spans="1:131" s="235" customFormat="1" ht="26.25" customHeight="1" x14ac:dyDescent="0.15">
      <c r="A8" s="238">
        <v>2</v>
      </c>
      <c r="B8" s="816" t="s">
        <v>391</v>
      </c>
      <c r="C8" s="817"/>
      <c r="D8" s="817"/>
      <c r="E8" s="817"/>
      <c r="F8" s="817"/>
      <c r="G8" s="817"/>
      <c r="H8" s="817"/>
      <c r="I8" s="817"/>
      <c r="J8" s="817"/>
      <c r="K8" s="817"/>
      <c r="L8" s="817"/>
      <c r="M8" s="817"/>
      <c r="N8" s="817"/>
      <c r="O8" s="817"/>
      <c r="P8" s="818"/>
      <c r="Q8" s="819">
        <v>33</v>
      </c>
      <c r="R8" s="820"/>
      <c r="S8" s="820"/>
      <c r="T8" s="820"/>
      <c r="U8" s="820"/>
      <c r="V8" s="820">
        <v>33</v>
      </c>
      <c r="W8" s="820"/>
      <c r="X8" s="820"/>
      <c r="Y8" s="820"/>
      <c r="Z8" s="820"/>
      <c r="AA8" s="820" t="s">
        <v>620</v>
      </c>
      <c r="AB8" s="820"/>
      <c r="AC8" s="820"/>
      <c r="AD8" s="820"/>
      <c r="AE8" s="821"/>
      <c r="AF8" s="822" t="s">
        <v>620</v>
      </c>
      <c r="AG8" s="823"/>
      <c r="AH8" s="823"/>
      <c r="AI8" s="823"/>
      <c r="AJ8" s="824"/>
      <c r="AK8" s="805">
        <v>30</v>
      </c>
      <c r="AL8" s="806"/>
      <c r="AM8" s="806"/>
      <c r="AN8" s="806"/>
      <c r="AO8" s="806"/>
      <c r="AP8" s="806" t="s">
        <v>594</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393</v>
      </c>
      <c r="C9" s="817"/>
      <c r="D9" s="817"/>
      <c r="E9" s="817"/>
      <c r="F9" s="817"/>
      <c r="G9" s="817"/>
      <c r="H9" s="817"/>
      <c r="I9" s="817"/>
      <c r="J9" s="817"/>
      <c r="K9" s="817"/>
      <c r="L9" s="817"/>
      <c r="M9" s="817"/>
      <c r="N9" s="817"/>
      <c r="O9" s="817"/>
      <c r="P9" s="818"/>
      <c r="Q9" s="819">
        <v>140</v>
      </c>
      <c r="R9" s="820"/>
      <c r="S9" s="820"/>
      <c r="T9" s="820"/>
      <c r="U9" s="820"/>
      <c r="V9" s="820">
        <v>140</v>
      </c>
      <c r="W9" s="820"/>
      <c r="X9" s="820"/>
      <c r="Y9" s="820"/>
      <c r="Z9" s="820"/>
      <c r="AA9" s="820">
        <v>0</v>
      </c>
      <c r="AB9" s="820"/>
      <c r="AC9" s="820"/>
      <c r="AD9" s="820"/>
      <c r="AE9" s="821"/>
      <c r="AF9" s="822">
        <v>0</v>
      </c>
      <c r="AG9" s="823"/>
      <c r="AH9" s="823"/>
      <c r="AI9" s="823"/>
      <c r="AJ9" s="824"/>
      <c r="AK9" s="805" t="s">
        <v>620</v>
      </c>
      <c r="AL9" s="806"/>
      <c r="AM9" s="806"/>
      <c r="AN9" s="806"/>
      <c r="AO9" s="806"/>
      <c r="AP9" s="806" t="s">
        <v>620</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58854</v>
      </c>
      <c r="R23" s="829"/>
      <c r="S23" s="829"/>
      <c r="T23" s="829"/>
      <c r="U23" s="829"/>
      <c r="V23" s="829">
        <v>58406</v>
      </c>
      <c r="W23" s="829"/>
      <c r="X23" s="829"/>
      <c r="Y23" s="829"/>
      <c r="Z23" s="829"/>
      <c r="AA23" s="829">
        <v>448</v>
      </c>
      <c r="AB23" s="829"/>
      <c r="AC23" s="829"/>
      <c r="AD23" s="829"/>
      <c r="AE23" s="830"/>
      <c r="AF23" s="831">
        <v>304</v>
      </c>
      <c r="AG23" s="829"/>
      <c r="AH23" s="829"/>
      <c r="AI23" s="829"/>
      <c r="AJ23" s="832"/>
      <c r="AK23" s="833"/>
      <c r="AL23" s="834"/>
      <c r="AM23" s="834"/>
      <c r="AN23" s="834"/>
      <c r="AO23" s="834"/>
      <c r="AP23" s="829">
        <v>60417</v>
      </c>
      <c r="AQ23" s="829"/>
      <c r="AR23" s="829"/>
      <c r="AS23" s="829"/>
      <c r="AT23" s="829"/>
      <c r="AU23" s="845"/>
      <c r="AV23" s="845"/>
      <c r="AW23" s="845"/>
      <c r="AX23" s="845"/>
      <c r="AY23" s="846"/>
      <c r="AZ23" s="847" t="s">
        <v>593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373</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380</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407</v>
      </c>
      <c r="C28" s="786"/>
      <c r="D28" s="786"/>
      <c r="E28" s="786"/>
      <c r="F28" s="786"/>
      <c r="G28" s="786"/>
      <c r="H28" s="786"/>
      <c r="I28" s="786"/>
      <c r="J28" s="786"/>
      <c r="K28" s="786"/>
      <c r="L28" s="786"/>
      <c r="M28" s="786"/>
      <c r="N28" s="786"/>
      <c r="O28" s="786"/>
      <c r="P28" s="787"/>
      <c r="Q28" s="858">
        <v>12507</v>
      </c>
      <c r="R28" s="859"/>
      <c r="S28" s="859"/>
      <c r="T28" s="859"/>
      <c r="U28" s="859"/>
      <c r="V28" s="859">
        <v>12384</v>
      </c>
      <c r="W28" s="859"/>
      <c r="X28" s="859"/>
      <c r="Y28" s="859"/>
      <c r="Z28" s="859"/>
      <c r="AA28" s="859">
        <v>123</v>
      </c>
      <c r="AB28" s="859"/>
      <c r="AC28" s="859"/>
      <c r="AD28" s="859"/>
      <c r="AE28" s="860"/>
      <c r="AF28" s="861">
        <v>123</v>
      </c>
      <c r="AG28" s="859"/>
      <c r="AH28" s="859"/>
      <c r="AI28" s="859"/>
      <c r="AJ28" s="862"/>
      <c r="AK28" s="863">
        <v>899</v>
      </c>
      <c r="AL28" s="864"/>
      <c r="AM28" s="864"/>
      <c r="AN28" s="864"/>
      <c r="AO28" s="864"/>
      <c r="AP28" s="864" t="s">
        <v>594</v>
      </c>
      <c r="AQ28" s="864"/>
      <c r="AR28" s="864"/>
      <c r="AS28" s="864"/>
      <c r="AT28" s="864"/>
      <c r="AU28" s="864" t="s">
        <v>594</v>
      </c>
      <c r="AV28" s="864"/>
      <c r="AW28" s="864"/>
      <c r="AX28" s="864"/>
      <c r="AY28" s="864"/>
      <c r="AZ28" s="865" t="s">
        <v>594</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408</v>
      </c>
      <c r="C29" s="817"/>
      <c r="D29" s="817"/>
      <c r="E29" s="817"/>
      <c r="F29" s="817"/>
      <c r="G29" s="817"/>
      <c r="H29" s="817"/>
      <c r="I29" s="817"/>
      <c r="J29" s="817"/>
      <c r="K29" s="817"/>
      <c r="L29" s="817"/>
      <c r="M29" s="817"/>
      <c r="N29" s="817"/>
      <c r="O29" s="817"/>
      <c r="P29" s="818"/>
      <c r="Q29" s="819">
        <v>14993</v>
      </c>
      <c r="R29" s="820"/>
      <c r="S29" s="820"/>
      <c r="T29" s="820"/>
      <c r="U29" s="820"/>
      <c r="V29" s="820">
        <v>14372</v>
      </c>
      <c r="W29" s="820"/>
      <c r="X29" s="820"/>
      <c r="Y29" s="820"/>
      <c r="Z29" s="820"/>
      <c r="AA29" s="820">
        <v>621</v>
      </c>
      <c r="AB29" s="820"/>
      <c r="AC29" s="820"/>
      <c r="AD29" s="820"/>
      <c r="AE29" s="821"/>
      <c r="AF29" s="822">
        <v>621</v>
      </c>
      <c r="AG29" s="823"/>
      <c r="AH29" s="823"/>
      <c r="AI29" s="823"/>
      <c r="AJ29" s="824"/>
      <c r="AK29" s="870">
        <v>2249</v>
      </c>
      <c r="AL29" s="866"/>
      <c r="AM29" s="866"/>
      <c r="AN29" s="866"/>
      <c r="AO29" s="866"/>
      <c r="AP29" s="866" t="s">
        <v>522</v>
      </c>
      <c r="AQ29" s="866"/>
      <c r="AR29" s="866"/>
      <c r="AS29" s="866"/>
      <c r="AT29" s="866"/>
      <c r="AU29" s="866" t="s">
        <v>522</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409</v>
      </c>
      <c r="C30" s="817"/>
      <c r="D30" s="817"/>
      <c r="E30" s="817"/>
      <c r="F30" s="817"/>
      <c r="G30" s="817"/>
      <c r="H30" s="817"/>
      <c r="I30" s="817"/>
      <c r="J30" s="817"/>
      <c r="K30" s="817"/>
      <c r="L30" s="817"/>
      <c r="M30" s="817"/>
      <c r="N30" s="817"/>
      <c r="O30" s="817"/>
      <c r="P30" s="818"/>
      <c r="Q30" s="819">
        <v>3444</v>
      </c>
      <c r="R30" s="820"/>
      <c r="S30" s="820"/>
      <c r="T30" s="820"/>
      <c r="U30" s="820"/>
      <c r="V30" s="820">
        <v>3383</v>
      </c>
      <c r="W30" s="820"/>
      <c r="X30" s="820"/>
      <c r="Y30" s="820"/>
      <c r="Z30" s="820"/>
      <c r="AA30" s="820">
        <v>60</v>
      </c>
      <c r="AB30" s="820"/>
      <c r="AC30" s="820"/>
      <c r="AD30" s="820"/>
      <c r="AE30" s="821"/>
      <c r="AF30" s="822">
        <v>60</v>
      </c>
      <c r="AG30" s="823"/>
      <c r="AH30" s="823"/>
      <c r="AI30" s="823"/>
      <c r="AJ30" s="824"/>
      <c r="AK30" s="870">
        <v>1907</v>
      </c>
      <c r="AL30" s="866"/>
      <c r="AM30" s="866"/>
      <c r="AN30" s="866"/>
      <c r="AO30" s="866"/>
      <c r="AP30" s="866" t="s">
        <v>522</v>
      </c>
      <c r="AQ30" s="866"/>
      <c r="AR30" s="866"/>
      <c r="AS30" s="866"/>
      <c r="AT30" s="866"/>
      <c r="AU30" s="866" t="s">
        <v>522</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410</v>
      </c>
      <c r="C31" s="817"/>
      <c r="D31" s="817"/>
      <c r="E31" s="817"/>
      <c r="F31" s="817"/>
      <c r="G31" s="817"/>
      <c r="H31" s="817"/>
      <c r="I31" s="817"/>
      <c r="J31" s="817"/>
      <c r="K31" s="817"/>
      <c r="L31" s="817"/>
      <c r="M31" s="817"/>
      <c r="N31" s="817"/>
      <c r="O31" s="817"/>
      <c r="P31" s="818"/>
      <c r="Q31" s="819">
        <v>533</v>
      </c>
      <c r="R31" s="820"/>
      <c r="S31" s="820"/>
      <c r="T31" s="820"/>
      <c r="U31" s="820"/>
      <c r="V31" s="820">
        <v>444</v>
      </c>
      <c r="W31" s="820"/>
      <c r="X31" s="820"/>
      <c r="Y31" s="820"/>
      <c r="Z31" s="820"/>
      <c r="AA31" s="820">
        <v>89</v>
      </c>
      <c r="AB31" s="820"/>
      <c r="AC31" s="820"/>
      <c r="AD31" s="820"/>
      <c r="AE31" s="821"/>
      <c r="AF31" s="822">
        <v>89</v>
      </c>
      <c r="AG31" s="823"/>
      <c r="AH31" s="823"/>
      <c r="AI31" s="823"/>
      <c r="AJ31" s="824"/>
      <c r="AK31" s="870" t="s">
        <v>595</v>
      </c>
      <c r="AL31" s="866"/>
      <c r="AM31" s="866"/>
      <c r="AN31" s="866"/>
      <c r="AO31" s="866"/>
      <c r="AP31" s="866" t="s">
        <v>522</v>
      </c>
      <c r="AQ31" s="866"/>
      <c r="AR31" s="866"/>
      <c r="AS31" s="866"/>
      <c r="AT31" s="866"/>
      <c r="AU31" s="866" t="s">
        <v>522</v>
      </c>
      <c r="AV31" s="866"/>
      <c r="AW31" s="866"/>
      <c r="AX31" s="866"/>
      <c r="AY31" s="866"/>
      <c r="AZ31" s="867" t="s">
        <v>522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8937</v>
      </c>
      <c r="R32" s="820"/>
      <c r="S32" s="820"/>
      <c r="T32" s="820"/>
      <c r="U32" s="820"/>
      <c r="V32" s="820">
        <v>8679</v>
      </c>
      <c r="W32" s="820"/>
      <c r="X32" s="820"/>
      <c r="Y32" s="820"/>
      <c r="Z32" s="820"/>
      <c r="AA32" s="820">
        <v>258</v>
      </c>
      <c r="AB32" s="820"/>
      <c r="AC32" s="820"/>
      <c r="AD32" s="820"/>
      <c r="AE32" s="821"/>
      <c r="AF32" s="822">
        <v>1915</v>
      </c>
      <c r="AG32" s="823"/>
      <c r="AH32" s="823"/>
      <c r="AI32" s="823"/>
      <c r="AJ32" s="824"/>
      <c r="AK32" s="870">
        <v>1293</v>
      </c>
      <c r="AL32" s="866"/>
      <c r="AM32" s="866"/>
      <c r="AN32" s="866"/>
      <c r="AO32" s="866"/>
      <c r="AP32" s="866">
        <v>11315</v>
      </c>
      <c r="AQ32" s="866"/>
      <c r="AR32" s="866"/>
      <c r="AS32" s="866"/>
      <c r="AT32" s="866"/>
      <c r="AU32" s="866">
        <v>6314</v>
      </c>
      <c r="AV32" s="866"/>
      <c r="AW32" s="866"/>
      <c r="AX32" s="866"/>
      <c r="AY32" s="866"/>
      <c r="AZ32" s="867" t="s">
        <v>594</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413</v>
      </c>
      <c r="C33" s="817"/>
      <c r="D33" s="817"/>
      <c r="E33" s="817"/>
      <c r="F33" s="817"/>
      <c r="G33" s="817"/>
      <c r="H33" s="817"/>
      <c r="I33" s="817"/>
      <c r="J33" s="817"/>
      <c r="K33" s="817"/>
      <c r="L33" s="817"/>
      <c r="M33" s="817"/>
      <c r="N33" s="817"/>
      <c r="O33" s="817"/>
      <c r="P33" s="818"/>
      <c r="Q33" s="819">
        <v>2539</v>
      </c>
      <c r="R33" s="820"/>
      <c r="S33" s="820"/>
      <c r="T33" s="820"/>
      <c r="U33" s="820"/>
      <c r="V33" s="820">
        <v>2228</v>
      </c>
      <c r="W33" s="820"/>
      <c r="X33" s="820"/>
      <c r="Y33" s="820"/>
      <c r="Z33" s="820"/>
      <c r="AA33" s="820">
        <v>311</v>
      </c>
      <c r="AB33" s="820"/>
      <c r="AC33" s="820"/>
      <c r="AD33" s="820"/>
      <c r="AE33" s="821"/>
      <c r="AF33" s="822">
        <v>2415</v>
      </c>
      <c r="AG33" s="823"/>
      <c r="AH33" s="823"/>
      <c r="AI33" s="823"/>
      <c r="AJ33" s="824"/>
      <c r="AK33" s="870">
        <v>63</v>
      </c>
      <c r="AL33" s="866"/>
      <c r="AM33" s="866"/>
      <c r="AN33" s="866"/>
      <c r="AO33" s="866"/>
      <c r="AP33" s="866">
        <v>5396</v>
      </c>
      <c r="AQ33" s="866"/>
      <c r="AR33" s="866"/>
      <c r="AS33" s="866"/>
      <c r="AT33" s="866"/>
      <c r="AU33" s="866">
        <v>480</v>
      </c>
      <c r="AV33" s="866"/>
      <c r="AW33" s="866"/>
      <c r="AX33" s="866"/>
      <c r="AY33" s="866"/>
      <c r="AZ33" s="867" t="s">
        <v>594</v>
      </c>
      <c r="BA33" s="867"/>
      <c r="BB33" s="867"/>
      <c r="BC33" s="867"/>
      <c r="BD33" s="867"/>
      <c r="BE33" s="868" t="s">
        <v>412</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414</v>
      </c>
      <c r="C34" s="817"/>
      <c r="D34" s="817"/>
      <c r="E34" s="817"/>
      <c r="F34" s="817"/>
      <c r="G34" s="817"/>
      <c r="H34" s="817"/>
      <c r="I34" s="817"/>
      <c r="J34" s="817"/>
      <c r="K34" s="817"/>
      <c r="L34" s="817"/>
      <c r="M34" s="817"/>
      <c r="N34" s="817"/>
      <c r="O34" s="817"/>
      <c r="P34" s="818"/>
      <c r="Q34" s="819">
        <v>3871</v>
      </c>
      <c r="R34" s="820"/>
      <c r="S34" s="820"/>
      <c r="T34" s="820"/>
      <c r="U34" s="820"/>
      <c r="V34" s="820">
        <v>3515</v>
      </c>
      <c r="W34" s="820"/>
      <c r="X34" s="820"/>
      <c r="Y34" s="820"/>
      <c r="Z34" s="820"/>
      <c r="AA34" s="820">
        <v>357</v>
      </c>
      <c r="AB34" s="820"/>
      <c r="AC34" s="820"/>
      <c r="AD34" s="820"/>
      <c r="AE34" s="821"/>
      <c r="AF34" s="822">
        <v>938</v>
      </c>
      <c r="AG34" s="823"/>
      <c r="AH34" s="823"/>
      <c r="AI34" s="823"/>
      <c r="AJ34" s="824"/>
      <c r="AK34" s="870">
        <v>1980</v>
      </c>
      <c r="AL34" s="866"/>
      <c r="AM34" s="866"/>
      <c r="AN34" s="866"/>
      <c r="AO34" s="866"/>
      <c r="AP34" s="866">
        <v>33562</v>
      </c>
      <c r="AQ34" s="866"/>
      <c r="AR34" s="866"/>
      <c r="AS34" s="866"/>
      <c r="AT34" s="866"/>
      <c r="AU34" s="866">
        <v>23762</v>
      </c>
      <c r="AV34" s="866"/>
      <c r="AW34" s="866"/>
      <c r="AX34" s="866"/>
      <c r="AY34" s="866"/>
      <c r="AZ34" s="867" t="s">
        <v>594</v>
      </c>
      <c r="BA34" s="867"/>
      <c r="BB34" s="867"/>
      <c r="BC34" s="867"/>
      <c r="BD34" s="867"/>
      <c r="BE34" s="868" t="s">
        <v>415</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416</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6162</v>
      </c>
      <c r="AG63" s="880"/>
      <c r="AH63" s="880"/>
      <c r="AI63" s="880"/>
      <c r="AJ63" s="881"/>
      <c r="AK63" s="882"/>
      <c r="AL63" s="877"/>
      <c r="AM63" s="877"/>
      <c r="AN63" s="877"/>
      <c r="AO63" s="877"/>
      <c r="AP63" s="880">
        <v>50273</v>
      </c>
      <c r="AQ63" s="880"/>
      <c r="AR63" s="880"/>
      <c r="AS63" s="880"/>
      <c r="AT63" s="880"/>
      <c r="AU63" s="880">
        <v>30556</v>
      </c>
      <c r="AV63" s="880"/>
      <c r="AW63" s="880"/>
      <c r="AX63" s="880"/>
      <c r="AY63" s="880"/>
      <c r="AZ63" s="884"/>
      <c r="BA63" s="884"/>
      <c r="BB63" s="884"/>
      <c r="BC63" s="884"/>
      <c r="BD63" s="884"/>
      <c r="BE63" s="885"/>
      <c r="BF63" s="885"/>
      <c r="BG63" s="885"/>
      <c r="BH63" s="885"/>
      <c r="BI63" s="886"/>
      <c r="BJ63" s="887" t="s">
        <v>392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419</v>
      </c>
      <c r="B66" s="764"/>
      <c r="C66" s="764"/>
      <c r="D66" s="764"/>
      <c r="E66" s="764"/>
      <c r="F66" s="764"/>
      <c r="G66" s="764"/>
      <c r="H66" s="764"/>
      <c r="I66" s="764"/>
      <c r="J66" s="764"/>
      <c r="K66" s="764"/>
      <c r="L66" s="764"/>
      <c r="M66" s="764"/>
      <c r="N66" s="764"/>
      <c r="O66" s="764"/>
      <c r="P66" s="765"/>
      <c r="Q66" s="769" t="s">
        <v>399</v>
      </c>
      <c r="R66" s="770"/>
      <c r="S66" s="770"/>
      <c r="T66" s="770"/>
      <c r="U66" s="771"/>
      <c r="V66" s="769" t="s">
        <v>400</v>
      </c>
      <c r="W66" s="770"/>
      <c r="X66" s="770"/>
      <c r="Y66" s="770"/>
      <c r="Z66" s="771"/>
      <c r="AA66" s="769" t="s">
        <v>420</v>
      </c>
      <c r="AB66" s="770"/>
      <c r="AC66" s="770"/>
      <c r="AD66" s="770"/>
      <c r="AE66" s="771"/>
      <c r="AF66" s="890" t="s">
        <v>421</v>
      </c>
      <c r="AG66" s="851"/>
      <c r="AH66" s="851"/>
      <c r="AI66" s="851"/>
      <c r="AJ66" s="891"/>
      <c r="AK66" s="769" t="s">
        <v>403</v>
      </c>
      <c r="AL66" s="764"/>
      <c r="AM66" s="764"/>
      <c r="AN66" s="764"/>
      <c r="AO66" s="765"/>
      <c r="AP66" s="769" t="s">
        <v>422</v>
      </c>
      <c r="AQ66" s="770"/>
      <c r="AR66" s="770"/>
      <c r="AS66" s="770"/>
      <c r="AT66" s="771"/>
      <c r="AU66" s="769" t="s">
        <v>423</v>
      </c>
      <c r="AV66" s="770"/>
      <c r="AW66" s="770"/>
      <c r="AX66" s="770"/>
      <c r="AY66" s="771"/>
      <c r="AZ66" s="769" t="s">
        <v>380</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596</v>
      </c>
      <c r="C68" s="906"/>
      <c r="D68" s="906"/>
      <c r="E68" s="906"/>
      <c r="F68" s="906"/>
      <c r="G68" s="906"/>
      <c r="H68" s="906"/>
      <c r="I68" s="906"/>
      <c r="J68" s="906"/>
      <c r="K68" s="906"/>
      <c r="L68" s="906"/>
      <c r="M68" s="906"/>
      <c r="N68" s="906"/>
      <c r="O68" s="906"/>
      <c r="P68" s="907"/>
      <c r="Q68" s="908">
        <v>140</v>
      </c>
      <c r="R68" s="902"/>
      <c r="S68" s="902"/>
      <c r="T68" s="902"/>
      <c r="U68" s="902"/>
      <c r="V68" s="902">
        <v>139</v>
      </c>
      <c r="W68" s="902"/>
      <c r="X68" s="902"/>
      <c r="Y68" s="902"/>
      <c r="Z68" s="902"/>
      <c r="AA68" s="902">
        <v>1</v>
      </c>
      <c r="AB68" s="902"/>
      <c r="AC68" s="902"/>
      <c r="AD68" s="902"/>
      <c r="AE68" s="902"/>
      <c r="AF68" s="902">
        <v>1</v>
      </c>
      <c r="AG68" s="902"/>
      <c r="AH68" s="902"/>
      <c r="AI68" s="902"/>
      <c r="AJ68" s="902"/>
      <c r="AK68" s="902">
        <v>4</v>
      </c>
      <c r="AL68" s="902"/>
      <c r="AM68" s="902"/>
      <c r="AN68" s="902"/>
      <c r="AO68" s="902"/>
      <c r="AP68" s="902">
        <v>728</v>
      </c>
      <c r="AQ68" s="902"/>
      <c r="AR68" s="902"/>
      <c r="AS68" s="902"/>
      <c r="AT68" s="902"/>
      <c r="AU68" s="902" t="s">
        <v>522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597</v>
      </c>
      <c r="C69" s="910"/>
      <c r="D69" s="910"/>
      <c r="E69" s="910"/>
      <c r="F69" s="910"/>
      <c r="G69" s="910"/>
      <c r="H69" s="910"/>
      <c r="I69" s="910"/>
      <c r="J69" s="910"/>
      <c r="K69" s="910"/>
      <c r="L69" s="910"/>
      <c r="M69" s="910"/>
      <c r="N69" s="910"/>
      <c r="O69" s="910"/>
      <c r="P69" s="911"/>
      <c r="Q69" s="912">
        <v>443</v>
      </c>
      <c r="R69" s="866"/>
      <c r="S69" s="866"/>
      <c r="T69" s="866"/>
      <c r="U69" s="866"/>
      <c r="V69" s="866">
        <v>440</v>
      </c>
      <c r="W69" s="866"/>
      <c r="X69" s="866"/>
      <c r="Y69" s="866"/>
      <c r="Z69" s="866"/>
      <c r="AA69" s="866">
        <v>3</v>
      </c>
      <c r="AB69" s="866"/>
      <c r="AC69" s="866"/>
      <c r="AD69" s="866"/>
      <c r="AE69" s="866"/>
      <c r="AF69" s="866">
        <v>3</v>
      </c>
      <c r="AG69" s="866"/>
      <c r="AH69" s="866"/>
      <c r="AI69" s="866"/>
      <c r="AJ69" s="866"/>
      <c r="AK69" s="866">
        <v>50</v>
      </c>
      <c r="AL69" s="866"/>
      <c r="AM69" s="866"/>
      <c r="AN69" s="866"/>
      <c r="AO69" s="866"/>
      <c r="AP69" s="866" t="s">
        <v>594</v>
      </c>
      <c r="AQ69" s="866"/>
      <c r="AR69" s="866"/>
      <c r="AS69" s="866"/>
      <c r="AT69" s="866"/>
      <c r="AU69" s="866" t="s">
        <v>522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598</v>
      </c>
      <c r="C70" s="910"/>
      <c r="D70" s="910"/>
      <c r="E70" s="910"/>
      <c r="F70" s="910"/>
      <c r="G70" s="910"/>
      <c r="H70" s="910"/>
      <c r="I70" s="910"/>
      <c r="J70" s="910"/>
      <c r="K70" s="910"/>
      <c r="L70" s="910"/>
      <c r="M70" s="910"/>
      <c r="N70" s="910"/>
      <c r="O70" s="910"/>
      <c r="P70" s="911"/>
      <c r="Q70" s="912">
        <v>52</v>
      </c>
      <c r="R70" s="866"/>
      <c r="S70" s="866"/>
      <c r="T70" s="866"/>
      <c r="U70" s="866"/>
      <c r="V70" s="866">
        <v>50</v>
      </c>
      <c r="W70" s="866"/>
      <c r="X70" s="866"/>
      <c r="Y70" s="866"/>
      <c r="Z70" s="866"/>
      <c r="AA70" s="866">
        <v>2</v>
      </c>
      <c r="AB70" s="866"/>
      <c r="AC70" s="866"/>
      <c r="AD70" s="866"/>
      <c r="AE70" s="866"/>
      <c r="AF70" s="866">
        <v>2</v>
      </c>
      <c r="AG70" s="866"/>
      <c r="AH70" s="866"/>
      <c r="AI70" s="866"/>
      <c r="AJ70" s="866"/>
      <c r="AK70" s="866">
        <v>1</v>
      </c>
      <c r="AL70" s="866"/>
      <c r="AM70" s="866"/>
      <c r="AN70" s="866"/>
      <c r="AO70" s="866"/>
      <c r="AP70" s="866" t="s">
        <v>594</v>
      </c>
      <c r="AQ70" s="866"/>
      <c r="AR70" s="866"/>
      <c r="AS70" s="866"/>
      <c r="AT70" s="866"/>
      <c r="AU70" s="866" t="s">
        <v>522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599</v>
      </c>
      <c r="C71" s="910"/>
      <c r="D71" s="910"/>
      <c r="E71" s="910"/>
      <c r="F71" s="910"/>
      <c r="G71" s="910"/>
      <c r="H71" s="910"/>
      <c r="I71" s="910"/>
      <c r="J71" s="910"/>
      <c r="K71" s="910"/>
      <c r="L71" s="910"/>
      <c r="M71" s="910"/>
      <c r="N71" s="910"/>
      <c r="O71" s="910"/>
      <c r="P71" s="911"/>
      <c r="Q71" s="912">
        <v>319</v>
      </c>
      <c r="R71" s="866"/>
      <c r="S71" s="866"/>
      <c r="T71" s="866"/>
      <c r="U71" s="866"/>
      <c r="V71" s="866">
        <v>311</v>
      </c>
      <c r="W71" s="866"/>
      <c r="X71" s="866"/>
      <c r="Y71" s="866"/>
      <c r="Z71" s="866"/>
      <c r="AA71" s="866">
        <v>8</v>
      </c>
      <c r="AB71" s="866"/>
      <c r="AC71" s="866"/>
      <c r="AD71" s="866"/>
      <c r="AE71" s="866"/>
      <c r="AF71" s="866">
        <v>8</v>
      </c>
      <c r="AG71" s="866"/>
      <c r="AH71" s="866"/>
      <c r="AI71" s="866"/>
      <c r="AJ71" s="866"/>
      <c r="AK71" s="866" t="s">
        <v>613</v>
      </c>
      <c r="AL71" s="866"/>
      <c r="AM71" s="866"/>
      <c r="AN71" s="866"/>
      <c r="AO71" s="866"/>
      <c r="AP71" s="866" t="s">
        <v>594</v>
      </c>
      <c r="AQ71" s="866"/>
      <c r="AR71" s="866"/>
      <c r="AS71" s="866"/>
      <c r="AT71" s="866"/>
      <c r="AU71" s="866" t="s">
        <v>522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600</v>
      </c>
      <c r="C72" s="910"/>
      <c r="D72" s="910"/>
      <c r="E72" s="910"/>
      <c r="F72" s="910"/>
      <c r="G72" s="910"/>
      <c r="H72" s="910"/>
      <c r="I72" s="910"/>
      <c r="J72" s="910"/>
      <c r="K72" s="910"/>
      <c r="L72" s="910"/>
      <c r="M72" s="910"/>
      <c r="N72" s="910"/>
      <c r="O72" s="910"/>
      <c r="P72" s="911"/>
      <c r="Q72" s="912">
        <v>422</v>
      </c>
      <c r="R72" s="866"/>
      <c r="S72" s="866"/>
      <c r="T72" s="866"/>
      <c r="U72" s="866"/>
      <c r="V72" s="866">
        <v>413</v>
      </c>
      <c r="W72" s="866"/>
      <c r="X72" s="866"/>
      <c r="Y72" s="866"/>
      <c r="Z72" s="866"/>
      <c r="AA72" s="866">
        <v>9</v>
      </c>
      <c r="AB72" s="866"/>
      <c r="AC72" s="866"/>
      <c r="AD72" s="866"/>
      <c r="AE72" s="866"/>
      <c r="AF72" s="866">
        <v>9</v>
      </c>
      <c r="AG72" s="866"/>
      <c r="AH72" s="866"/>
      <c r="AI72" s="866"/>
      <c r="AJ72" s="866"/>
      <c r="AK72" s="866">
        <v>5</v>
      </c>
      <c r="AL72" s="866"/>
      <c r="AM72" s="866"/>
      <c r="AN72" s="866"/>
      <c r="AO72" s="866"/>
      <c r="AP72" s="866" t="s">
        <v>594</v>
      </c>
      <c r="AQ72" s="866"/>
      <c r="AR72" s="866"/>
      <c r="AS72" s="866"/>
      <c r="AT72" s="866"/>
      <c r="AU72" s="866" t="s">
        <v>522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601</v>
      </c>
      <c r="C73" s="910"/>
      <c r="D73" s="910"/>
      <c r="E73" s="910"/>
      <c r="F73" s="910"/>
      <c r="G73" s="910"/>
      <c r="H73" s="910"/>
      <c r="I73" s="910"/>
      <c r="J73" s="910"/>
      <c r="K73" s="910"/>
      <c r="L73" s="910"/>
      <c r="M73" s="910"/>
      <c r="N73" s="910"/>
      <c r="O73" s="910"/>
      <c r="P73" s="911"/>
      <c r="Q73" s="912">
        <v>295</v>
      </c>
      <c r="R73" s="866"/>
      <c r="S73" s="866"/>
      <c r="T73" s="866"/>
      <c r="U73" s="866"/>
      <c r="V73" s="866">
        <v>275</v>
      </c>
      <c r="W73" s="866"/>
      <c r="X73" s="866"/>
      <c r="Y73" s="866"/>
      <c r="Z73" s="866"/>
      <c r="AA73" s="866">
        <v>20</v>
      </c>
      <c r="AB73" s="866"/>
      <c r="AC73" s="866"/>
      <c r="AD73" s="866"/>
      <c r="AE73" s="866"/>
      <c r="AF73" s="866">
        <v>20</v>
      </c>
      <c r="AG73" s="866"/>
      <c r="AH73" s="866"/>
      <c r="AI73" s="866"/>
      <c r="AJ73" s="866"/>
      <c r="AK73" s="866">
        <v>84</v>
      </c>
      <c r="AL73" s="866"/>
      <c r="AM73" s="866"/>
      <c r="AN73" s="866"/>
      <c r="AO73" s="866"/>
      <c r="AP73" s="866" t="s">
        <v>594</v>
      </c>
      <c r="AQ73" s="866"/>
      <c r="AR73" s="866"/>
      <c r="AS73" s="866"/>
      <c r="AT73" s="866"/>
      <c r="AU73" s="866" t="s">
        <v>522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602</v>
      </c>
      <c r="C74" s="910"/>
      <c r="D74" s="910"/>
      <c r="E74" s="910"/>
      <c r="F74" s="910"/>
      <c r="G74" s="910"/>
      <c r="H74" s="910"/>
      <c r="I74" s="910"/>
      <c r="J74" s="910"/>
      <c r="K74" s="910"/>
      <c r="L74" s="910"/>
      <c r="M74" s="910"/>
      <c r="N74" s="910"/>
      <c r="O74" s="910"/>
      <c r="P74" s="911"/>
      <c r="Q74" s="912">
        <v>66</v>
      </c>
      <c r="R74" s="866"/>
      <c r="S74" s="866"/>
      <c r="T74" s="866"/>
      <c r="U74" s="866"/>
      <c r="V74" s="866">
        <v>65</v>
      </c>
      <c r="W74" s="866"/>
      <c r="X74" s="866"/>
      <c r="Y74" s="866"/>
      <c r="Z74" s="866"/>
      <c r="AA74" s="866">
        <v>1</v>
      </c>
      <c r="AB74" s="866"/>
      <c r="AC74" s="866"/>
      <c r="AD74" s="866"/>
      <c r="AE74" s="866"/>
      <c r="AF74" s="866">
        <v>1</v>
      </c>
      <c r="AG74" s="866"/>
      <c r="AH74" s="866"/>
      <c r="AI74" s="866"/>
      <c r="AJ74" s="866"/>
      <c r="AK74" s="866" t="s">
        <v>594</v>
      </c>
      <c r="AL74" s="866"/>
      <c r="AM74" s="866"/>
      <c r="AN74" s="866"/>
      <c r="AO74" s="866"/>
      <c r="AP74" s="866" t="s">
        <v>614</v>
      </c>
      <c r="AQ74" s="866"/>
      <c r="AR74" s="866"/>
      <c r="AS74" s="866"/>
      <c r="AT74" s="866"/>
      <c r="AU74" s="866" t="s">
        <v>522</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603</v>
      </c>
      <c r="C75" s="910"/>
      <c r="D75" s="910"/>
      <c r="E75" s="910"/>
      <c r="F75" s="910"/>
      <c r="G75" s="910"/>
      <c r="H75" s="910"/>
      <c r="I75" s="910"/>
      <c r="J75" s="910"/>
      <c r="K75" s="910"/>
      <c r="L75" s="910"/>
      <c r="M75" s="910"/>
      <c r="N75" s="910"/>
      <c r="O75" s="910"/>
      <c r="P75" s="911"/>
      <c r="Q75" s="913">
        <v>54</v>
      </c>
      <c r="R75" s="914"/>
      <c r="S75" s="914"/>
      <c r="T75" s="914"/>
      <c r="U75" s="870"/>
      <c r="V75" s="915">
        <v>53</v>
      </c>
      <c r="W75" s="914"/>
      <c r="X75" s="914"/>
      <c r="Y75" s="914"/>
      <c r="Z75" s="870"/>
      <c r="AA75" s="915">
        <v>1</v>
      </c>
      <c r="AB75" s="914"/>
      <c r="AC75" s="914"/>
      <c r="AD75" s="914"/>
      <c r="AE75" s="870"/>
      <c r="AF75" s="915">
        <v>1</v>
      </c>
      <c r="AG75" s="914"/>
      <c r="AH75" s="914"/>
      <c r="AI75" s="914"/>
      <c r="AJ75" s="870"/>
      <c r="AK75" s="915" t="s">
        <v>615</v>
      </c>
      <c r="AL75" s="914"/>
      <c r="AM75" s="914"/>
      <c r="AN75" s="914"/>
      <c r="AO75" s="870"/>
      <c r="AP75" s="915" t="s">
        <v>616</v>
      </c>
      <c r="AQ75" s="914"/>
      <c r="AR75" s="914"/>
      <c r="AS75" s="914"/>
      <c r="AT75" s="870"/>
      <c r="AU75" s="915" t="s">
        <v>522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604</v>
      </c>
      <c r="C76" s="910"/>
      <c r="D76" s="910"/>
      <c r="E76" s="910"/>
      <c r="F76" s="910"/>
      <c r="G76" s="910"/>
      <c r="H76" s="910"/>
      <c r="I76" s="910"/>
      <c r="J76" s="910"/>
      <c r="K76" s="910"/>
      <c r="L76" s="910"/>
      <c r="M76" s="910"/>
      <c r="N76" s="910"/>
      <c r="O76" s="910"/>
      <c r="P76" s="911"/>
      <c r="Q76" s="913">
        <v>5</v>
      </c>
      <c r="R76" s="914"/>
      <c r="S76" s="914"/>
      <c r="T76" s="914"/>
      <c r="U76" s="870"/>
      <c r="V76" s="915">
        <v>5</v>
      </c>
      <c r="W76" s="914"/>
      <c r="X76" s="914"/>
      <c r="Y76" s="914"/>
      <c r="Z76" s="870"/>
      <c r="AA76" s="915">
        <v>1</v>
      </c>
      <c r="AB76" s="914"/>
      <c r="AC76" s="914"/>
      <c r="AD76" s="914"/>
      <c r="AE76" s="870"/>
      <c r="AF76" s="915">
        <v>1</v>
      </c>
      <c r="AG76" s="914"/>
      <c r="AH76" s="914"/>
      <c r="AI76" s="914"/>
      <c r="AJ76" s="870"/>
      <c r="AK76" s="915" t="s">
        <v>615</v>
      </c>
      <c r="AL76" s="914"/>
      <c r="AM76" s="914"/>
      <c r="AN76" s="914"/>
      <c r="AO76" s="870"/>
      <c r="AP76" s="915" t="s">
        <v>616</v>
      </c>
      <c r="AQ76" s="914"/>
      <c r="AR76" s="914"/>
      <c r="AS76" s="914"/>
      <c r="AT76" s="870"/>
      <c r="AU76" s="915" t="s">
        <v>522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605</v>
      </c>
      <c r="C77" s="910"/>
      <c r="D77" s="910"/>
      <c r="E77" s="910"/>
      <c r="F77" s="910"/>
      <c r="G77" s="910"/>
      <c r="H77" s="910"/>
      <c r="I77" s="910"/>
      <c r="J77" s="910"/>
      <c r="K77" s="910"/>
      <c r="L77" s="910"/>
      <c r="M77" s="910"/>
      <c r="N77" s="910"/>
      <c r="O77" s="910"/>
      <c r="P77" s="911"/>
      <c r="Q77" s="913">
        <v>7087</v>
      </c>
      <c r="R77" s="914"/>
      <c r="S77" s="914"/>
      <c r="T77" s="914"/>
      <c r="U77" s="870"/>
      <c r="V77" s="915">
        <v>6511</v>
      </c>
      <c r="W77" s="914"/>
      <c r="X77" s="914"/>
      <c r="Y77" s="914"/>
      <c r="Z77" s="870"/>
      <c r="AA77" s="915">
        <v>576</v>
      </c>
      <c r="AB77" s="914"/>
      <c r="AC77" s="914"/>
      <c r="AD77" s="914"/>
      <c r="AE77" s="870"/>
      <c r="AF77" s="915">
        <v>576</v>
      </c>
      <c r="AG77" s="914"/>
      <c r="AH77" s="914"/>
      <c r="AI77" s="914"/>
      <c r="AJ77" s="870"/>
      <c r="AK77" s="915">
        <v>17</v>
      </c>
      <c r="AL77" s="914"/>
      <c r="AM77" s="914"/>
      <c r="AN77" s="914"/>
      <c r="AO77" s="870"/>
      <c r="AP77" s="915" t="s">
        <v>594</v>
      </c>
      <c r="AQ77" s="914"/>
      <c r="AR77" s="914"/>
      <c r="AS77" s="914"/>
      <c r="AT77" s="870"/>
      <c r="AU77" s="915" t="s">
        <v>522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606</v>
      </c>
      <c r="C78" s="910"/>
      <c r="D78" s="910"/>
      <c r="E78" s="910"/>
      <c r="F78" s="910"/>
      <c r="G78" s="910"/>
      <c r="H78" s="910"/>
      <c r="I78" s="910"/>
      <c r="J78" s="910"/>
      <c r="K78" s="910"/>
      <c r="L78" s="910"/>
      <c r="M78" s="910"/>
      <c r="N78" s="910"/>
      <c r="O78" s="910"/>
      <c r="P78" s="911"/>
      <c r="Q78" s="912">
        <v>291</v>
      </c>
      <c r="R78" s="866"/>
      <c r="S78" s="866"/>
      <c r="T78" s="866"/>
      <c r="U78" s="866"/>
      <c r="V78" s="866">
        <v>280</v>
      </c>
      <c r="W78" s="866"/>
      <c r="X78" s="866"/>
      <c r="Y78" s="866"/>
      <c r="Z78" s="866"/>
      <c r="AA78" s="866">
        <v>11</v>
      </c>
      <c r="AB78" s="866"/>
      <c r="AC78" s="866"/>
      <c r="AD78" s="866"/>
      <c r="AE78" s="866"/>
      <c r="AF78" s="866">
        <v>11</v>
      </c>
      <c r="AG78" s="866"/>
      <c r="AH78" s="866"/>
      <c r="AI78" s="866"/>
      <c r="AJ78" s="866"/>
      <c r="AK78" s="866" t="s">
        <v>594</v>
      </c>
      <c r="AL78" s="866"/>
      <c r="AM78" s="866"/>
      <c r="AN78" s="866"/>
      <c r="AO78" s="866"/>
      <c r="AP78" s="866">
        <v>315</v>
      </c>
      <c r="AQ78" s="866"/>
      <c r="AR78" s="866"/>
      <c r="AS78" s="866"/>
      <c r="AT78" s="866"/>
      <c r="AU78" s="866">
        <v>11</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607</v>
      </c>
      <c r="C79" s="910"/>
      <c r="D79" s="910"/>
      <c r="E79" s="910"/>
      <c r="F79" s="910"/>
      <c r="G79" s="910"/>
      <c r="H79" s="910"/>
      <c r="I79" s="910"/>
      <c r="J79" s="910"/>
      <c r="K79" s="910"/>
      <c r="L79" s="910"/>
      <c r="M79" s="910"/>
      <c r="N79" s="910"/>
      <c r="O79" s="910"/>
      <c r="P79" s="911"/>
      <c r="Q79" s="912">
        <v>4</v>
      </c>
      <c r="R79" s="866"/>
      <c r="S79" s="866"/>
      <c r="T79" s="866"/>
      <c r="U79" s="866"/>
      <c r="V79" s="866">
        <v>2</v>
      </c>
      <c r="W79" s="866"/>
      <c r="X79" s="866"/>
      <c r="Y79" s="866"/>
      <c r="Z79" s="866"/>
      <c r="AA79" s="866">
        <v>3</v>
      </c>
      <c r="AB79" s="866"/>
      <c r="AC79" s="866"/>
      <c r="AD79" s="866"/>
      <c r="AE79" s="866"/>
      <c r="AF79" s="866">
        <v>3</v>
      </c>
      <c r="AG79" s="866"/>
      <c r="AH79" s="866"/>
      <c r="AI79" s="866"/>
      <c r="AJ79" s="866"/>
      <c r="AK79" s="866">
        <v>0</v>
      </c>
      <c r="AL79" s="866"/>
      <c r="AM79" s="866"/>
      <c r="AN79" s="866"/>
      <c r="AO79" s="866"/>
      <c r="AP79" s="866" t="s">
        <v>594</v>
      </c>
      <c r="AQ79" s="866"/>
      <c r="AR79" s="866"/>
      <c r="AS79" s="866"/>
      <c r="AT79" s="866"/>
      <c r="AU79" s="866" t="s">
        <v>522</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608</v>
      </c>
      <c r="C80" s="910"/>
      <c r="D80" s="910"/>
      <c r="E80" s="910"/>
      <c r="F80" s="910"/>
      <c r="G80" s="910"/>
      <c r="H80" s="910"/>
      <c r="I80" s="910"/>
      <c r="J80" s="910"/>
      <c r="K80" s="910"/>
      <c r="L80" s="910"/>
      <c r="M80" s="910"/>
      <c r="N80" s="910"/>
      <c r="O80" s="910"/>
      <c r="P80" s="911"/>
      <c r="Q80" s="912">
        <v>2647</v>
      </c>
      <c r="R80" s="866"/>
      <c r="S80" s="866"/>
      <c r="T80" s="866"/>
      <c r="U80" s="866"/>
      <c r="V80" s="866">
        <v>2436</v>
      </c>
      <c r="W80" s="866"/>
      <c r="X80" s="866"/>
      <c r="Y80" s="866"/>
      <c r="Z80" s="866"/>
      <c r="AA80" s="866">
        <v>211</v>
      </c>
      <c r="AB80" s="866"/>
      <c r="AC80" s="866"/>
      <c r="AD80" s="866"/>
      <c r="AE80" s="866"/>
      <c r="AF80" s="866">
        <v>43</v>
      </c>
      <c r="AG80" s="866"/>
      <c r="AH80" s="866"/>
      <c r="AI80" s="866"/>
      <c r="AJ80" s="866"/>
      <c r="AK80" s="866">
        <v>341</v>
      </c>
      <c r="AL80" s="866"/>
      <c r="AM80" s="866"/>
      <c r="AN80" s="866"/>
      <c r="AO80" s="866"/>
      <c r="AP80" s="866">
        <v>675</v>
      </c>
      <c r="AQ80" s="866"/>
      <c r="AR80" s="866"/>
      <c r="AS80" s="866"/>
      <c r="AT80" s="866"/>
      <c r="AU80" s="866">
        <v>461</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609</v>
      </c>
      <c r="C81" s="910"/>
      <c r="D81" s="910"/>
      <c r="E81" s="910"/>
      <c r="F81" s="910"/>
      <c r="G81" s="910"/>
      <c r="H81" s="910"/>
      <c r="I81" s="910"/>
      <c r="J81" s="910"/>
      <c r="K81" s="910"/>
      <c r="L81" s="910"/>
      <c r="M81" s="910"/>
      <c r="N81" s="910"/>
      <c r="O81" s="910"/>
      <c r="P81" s="911"/>
      <c r="Q81" s="912">
        <v>237</v>
      </c>
      <c r="R81" s="866"/>
      <c r="S81" s="866"/>
      <c r="T81" s="866"/>
      <c r="U81" s="866"/>
      <c r="V81" s="866">
        <v>150</v>
      </c>
      <c r="W81" s="866"/>
      <c r="X81" s="866"/>
      <c r="Y81" s="866"/>
      <c r="Z81" s="866"/>
      <c r="AA81" s="866">
        <v>87</v>
      </c>
      <c r="AB81" s="866"/>
      <c r="AC81" s="866"/>
      <c r="AD81" s="866"/>
      <c r="AE81" s="866"/>
      <c r="AF81" s="866">
        <v>87</v>
      </c>
      <c r="AG81" s="866"/>
      <c r="AH81" s="866"/>
      <c r="AI81" s="866"/>
      <c r="AJ81" s="866"/>
      <c r="AK81" s="866" t="s">
        <v>615</v>
      </c>
      <c r="AL81" s="866"/>
      <c r="AM81" s="866"/>
      <c r="AN81" s="866"/>
      <c r="AO81" s="866"/>
      <c r="AP81" s="866" t="s">
        <v>594</v>
      </c>
      <c r="AQ81" s="866"/>
      <c r="AR81" s="866"/>
      <c r="AS81" s="866"/>
      <c r="AT81" s="866"/>
      <c r="AU81" s="866" t="s">
        <v>522</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610</v>
      </c>
      <c r="C82" s="910"/>
      <c r="D82" s="910"/>
      <c r="E82" s="910"/>
      <c r="F82" s="910"/>
      <c r="G82" s="910"/>
      <c r="H82" s="910"/>
      <c r="I82" s="910"/>
      <c r="J82" s="910"/>
      <c r="K82" s="910"/>
      <c r="L82" s="910"/>
      <c r="M82" s="910"/>
      <c r="N82" s="910"/>
      <c r="O82" s="910"/>
      <c r="P82" s="911"/>
      <c r="Q82" s="912">
        <v>36</v>
      </c>
      <c r="R82" s="866"/>
      <c r="S82" s="866"/>
      <c r="T82" s="866"/>
      <c r="U82" s="866"/>
      <c r="V82" s="866">
        <v>24</v>
      </c>
      <c r="W82" s="866"/>
      <c r="X82" s="866"/>
      <c r="Y82" s="866"/>
      <c r="Z82" s="866"/>
      <c r="AA82" s="866">
        <v>12</v>
      </c>
      <c r="AB82" s="866"/>
      <c r="AC82" s="866"/>
      <c r="AD82" s="866"/>
      <c r="AE82" s="866"/>
      <c r="AF82" s="866">
        <v>12</v>
      </c>
      <c r="AG82" s="866"/>
      <c r="AH82" s="866"/>
      <c r="AI82" s="866"/>
      <c r="AJ82" s="866"/>
      <c r="AK82" s="866" t="s">
        <v>594</v>
      </c>
      <c r="AL82" s="866"/>
      <c r="AM82" s="866"/>
      <c r="AN82" s="866"/>
      <c r="AO82" s="866"/>
      <c r="AP82" s="866" t="s">
        <v>615</v>
      </c>
      <c r="AQ82" s="866"/>
      <c r="AR82" s="866"/>
      <c r="AS82" s="866"/>
      <c r="AT82" s="866"/>
      <c r="AU82" s="866" t="s">
        <v>522</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611</v>
      </c>
      <c r="C83" s="910"/>
      <c r="D83" s="910"/>
      <c r="E83" s="910"/>
      <c r="F83" s="910"/>
      <c r="G83" s="910"/>
      <c r="H83" s="910"/>
      <c r="I83" s="910"/>
      <c r="J83" s="910"/>
      <c r="K83" s="910"/>
      <c r="L83" s="910"/>
      <c r="M83" s="910"/>
      <c r="N83" s="910"/>
      <c r="O83" s="910"/>
      <c r="P83" s="911"/>
      <c r="Q83" s="912">
        <v>197</v>
      </c>
      <c r="R83" s="866"/>
      <c r="S83" s="866"/>
      <c r="T83" s="866"/>
      <c r="U83" s="866"/>
      <c r="V83" s="866">
        <v>194</v>
      </c>
      <c r="W83" s="866"/>
      <c r="X83" s="866"/>
      <c r="Y83" s="866"/>
      <c r="Z83" s="866"/>
      <c r="AA83" s="866">
        <v>3</v>
      </c>
      <c r="AB83" s="866"/>
      <c r="AC83" s="866"/>
      <c r="AD83" s="866"/>
      <c r="AE83" s="866"/>
      <c r="AF83" s="866">
        <v>3</v>
      </c>
      <c r="AG83" s="866"/>
      <c r="AH83" s="866"/>
      <c r="AI83" s="866"/>
      <c r="AJ83" s="866"/>
      <c r="AK83" s="866" t="s">
        <v>594</v>
      </c>
      <c r="AL83" s="866"/>
      <c r="AM83" s="866"/>
      <c r="AN83" s="866"/>
      <c r="AO83" s="866"/>
      <c r="AP83" s="866" t="s">
        <v>615</v>
      </c>
      <c r="AQ83" s="866"/>
      <c r="AR83" s="866"/>
      <c r="AS83" s="866"/>
      <c r="AT83" s="866"/>
      <c r="AU83" s="866" t="s">
        <v>522</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612</v>
      </c>
      <c r="C84" s="910"/>
      <c r="D84" s="910"/>
      <c r="E84" s="910"/>
      <c r="F84" s="910"/>
      <c r="G84" s="910"/>
      <c r="H84" s="910"/>
      <c r="I84" s="910"/>
      <c r="J84" s="910"/>
      <c r="K84" s="910"/>
      <c r="L84" s="910"/>
      <c r="M84" s="910"/>
      <c r="N84" s="910"/>
      <c r="O84" s="910"/>
      <c r="P84" s="911"/>
      <c r="Q84" s="912">
        <v>243734</v>
      </c>
      <c r="R84" s="866"/>
      <c r="S84" s="866"/>
      <c r="T84" s="866"/>
      <c r="U84" s="866"/>
      <c r="V84" s="866">
        <v>232719</v>
      </c>
      <c r="W84" s="866"/>
      <c r="X84" s="866"/>
      <c r="Y84" s="866"/>
      <c r="Z84" s="866"/>
      <c r="AA84" s="866">
        <v>11015</v>
      </c>
      <c r="AB84" s="866"/>
      <c r="AC84" s="866"/>
      <c r="AD84" s="866"/>
      <c r="AE84" s="866"/>
      <c r="AF84" s="866">
        <v>11015</v>
      </c>
      <c r="AG84" s="866"/>
      <c r="AH84" s="866"/>
      <c r="AI84" s="866"/>
      <c r="AJ84" s="866"/>
      <c r="AK84" s="866" t="s">
        <v>594</v>
      </c>
      <c r="AL84" s="866"/>
      <c r="AM84" s="866"/>
      <c r="AN84" s="866"/>
      <c r="AO84" s="866"/>
      <c r="AP84" s="866" t="s">
        <v>615</v>
      </c>
      <c r="AQ84" s="866"/>
      <c r="AR84" s="866"/>
      <c r="AS84" s="866"/>
      <c r="AT84" s="866"/>
      <c r="AU84" s="866" t="s">
        <v>522</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424</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11796</v>
      </c>
      <c r="AG88" s="880"/>
      <c r="AH88" s="880"/>
      <c r="AI88" s="880"/>
      <c r="AJ88" s="880"/>
      <c r="AK88" s="877"/>
      <c r="AL88" s="877"/>
      <c r="AM88" s="877"/>
      <c r="AN88" s="877"/>
      <c r="AO88" s="877"/>
      <c r="AP88" s="880">
        <v>1718</v>
      </c>
      <c r="AQ88" s="880"/>
      <c r="AR88" s="880"/>
      <c r="AS88" s="880"/>
      <c r="AT88" s="880"/>
      <c r="AU88" s="880">
        <v>472</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425</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330</v>
      </c>
      <c r="CS102" s="888"/>
      <c r="CT102" s="888"/>
      <c r="CU102" s="888"/>
      <c r="CV102" s="927"/>
      <c r="CW102" s="926" t="s">
        <v>522</v>
      </c>
      <c r="CX102" s="888"/>
      <c r="CY102" s="888"/>
      <c r="CZ102" s="888"/>
      <c r="DA102" s="927"/>
      <c r="DB102" s="926">
        <v>152</v>
      </c>
      <c r="DC102" s="888"/>
      <c r="DD102" s="888"/>
      <c r="DE102" s="888"/>
      <c r="DF102" s="927"/>
      <c r="DG102" s="926" t="s">
        <v>522</v>
      </c>
      <c r="DH102" s="888"/>
      <c r="DI102" s="888"/>
      <c r="DJ102" s="888"/>
      <c r="DK102" s="927"/>
      <c r="DL102" s="926" t="s">
        <v>522</v>
      </c>
      <c r="DM102" s="888"/>
      <c r="DN102" s="888"/>
      <c r="DO102" s="888"/>
      <c r="DP102" s="927"/>
      <c r="DQ102" s="926" t="s">
        <v>522</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427</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430</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431</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433</v>
      </c>
      <c r="AB109" s="929"/>
      <c r="AC109" s="929"/>
      <c r="AD109" s="929"/>
      <c r="AE109" s="930"/>
      <c r="AF109" s="928" t="s">
        <v>434</v>
      </c>
      <c r="AG109" s="929"/>
      <c r="AH109" s="929"/>
      <c r="AI109" s="929"/>
      <c r="AJ109" s="930"/>
      <c r="AK109" s="928" t="s">
        <v>310</v>
      </c>
      <c r="AL109" s="929"/>
      <c r="AM109" s="929"/>
      <c r="AN109" s="929"/>
      <c r="AO109" s="930"/>
      <c r="AP109" s="928" t="s">
        <v>435</v>
      </c>
      <c r="AQ109" s="929"/>
      <c r="AR109" s="929"/>
      <c r="AS109" s="929"/>
      <c r="AT109" s="931"/>
      <c r="AU109" s="948" t="s">
        <v>432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433</v>
      </c>
      <c r="BR109" s="929"/>
      <c r="BS109" s="929"/>
      <c r="BT109" s="929"/>
      <c r="BU109" s="930"/>
      <c r="BV109" s="928" t="s">
        <v>434</v>
      </c>
      <c r="BW109" s="929"/>
      <c r="BX109" s="929"/>
      <c r="BY109" s="929"/>
      <c r="BZ109" s="930"/>
      <c r="CA109" s="928" t="s">
        <v>310</v>
      </c>
      <c r="CB109" s="929"/>
      <c r="CC109" s="929"/>
      <c r="CD109" s="929"/>
      <c r="CE109" s="930"/>
      <c r="CF109" s="949" t="s">
        <v>435</v>
      </c>
      <c r="CG109" s="949"/>
      <c r="CH109" s="949"/>
      <c r="CI109" s="949"/>
      <c r="CJ109" s="949"/>
      <c r="CK109" s="928" t="s">
        <v>436</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433</v>
      </c>
      <c r="DH109" s="929"/>
      <c r="DI109" s="929"/>
      <c r="DJ109" s="929"/>
      <c r="DK109" s="930"/>
      <c r="DL109" s="928" t="s">
        <v>434</v>
      </c>
      <c r="DM109" s="929"/>
      <c r="DN109" s="929"/>
      <c r="DO109" s="929"/>
      <c r="DP109" s="930"/>
      <c r="DQ109" s="928" t="s">
        <v>310</v>
      </c>
      <c r="DR109" s="929"/>
      <c r="DS109" s="929"/>
      <c r="DT109" s="929"/>
      <c r="DU109" s="930"/>
      <c r="DV109" s="928" t="s">
        <v>435</v>
      </c>
      <c r="DW109" s="929"/>
      <c r="DX109" s="929"/>
      <c r="DY109" s="929"/>
      <c r="DZ109" s="931"/>
    </row>
    <row r="110" spans="1:131" s="230" customFormat="1" ht="26.25" customHeight="1" x14ac:dyDescent="0.15">
      <c r="A110" s="932" t="s">
        <v>437</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5701320</v>
      </c>
      <c r="AB110" s="936"/>
      <c r="AC110" s="936"/>
      <c r="AD110" s="936"/>
      <c r="AE110" s="937"/>
      <c r="AF110" s="938">
        <v>5591824</v>
      </c>
      <c r="AG110" s="936"/>
      <c r="AH110" s="936"/>
      <c r="AI110" s="936"/>
      <c r="AJ110" s="937"/>
      <c r="AK110" s="938">
        <v>5704151</v>
      </c>
      <c r="AL110" s="936"/>
      <c r="AM110" s="936"/>
      <c r="AN110" s="936"/>
      <c r="AO110" s="937"/>
      <c r="AP110" s="939">
        <v>22.5</v>
      </c>
      <c r="AQ110" s="940"/>
      <c r="AR110" s="940"/>
      <c r="AS110" s="940"/>
      <c r="AT110" s="941"/>
      <c r="AU110" s="942" t="s">
        <v>73</v>
      </c>
      <c r="AV110" s="943"/>
      <c r="AW110" s="943"/>
      <c r="AX110" s="943"/>
      <c r="AY110" s="943"/>
      <c r="AZ110" s="965" t="s">
        <v>438</v>
      </c>
      <c r="BA110" s="933"/>
      <c r="BB110" s="933"/>
      <c r="BC110" s="933"/>
      <c r="BD110" s="933"/>
      <c r="BE110" s="933"/>
      <c r="BF110" s="933"/>
      <c r="BG110" s="933"/>
      <c r="BH110" s="933"/>
      <c r="BI110" s="933"/>
      <c r="BJ110" s="933"/>
      <c r="BK110" s="933"/>
      <c r="BL110" s="933"/>
      <c r="BM110" s="933"/>
      <c r="BN110" s="933"/>
      <c r="BO110" s="933"/>
      <c r="BP110" s="934"/>
      <c r="BQ110" s="966">
        <v>59304798</v>
      </c>
      <c r="BR110" s="967"/>
      <c r="BS110" s="967"/>
      <c r="BT110" s="967"/>
      <c r="BU110" s="967"/>
      <c r="BV110" s="967">
        <v>59664699</v>
      </c>
      <c r="BW110" s="967"/>
      <c r="BX110" s="967"/>
      <c r="BY110" s="967"/>
      <c r="BZ110" s="967"/>
      <c r="CA110" s="967">
        <v>60417418</v>
      </c>
      <c r="CB110" s="967"/>
      <c r="CC110" s="967"/>
      <c r="CD110" s="967"/>
      <c r="CE110" s="967"/>
      <c r="CF110" s="980">
        <v>238.1</v>
      </c>
      <c r="CG110" s="981"/>
      <c r="CH110" s="981"/>
      <c r="CI110" s="981"/>
      <c r="CJ110" s="981"/>
      <c r="CK110" s="982" t="s">
        <v>439</v>
      </c>
      <c r="CL110" s="983"/>
      <c r="CM110" s="965" t="s">
        <v>440</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441</v>
      </c>
      <c r="DH110" s="967"/>
      <c r="DI110" s="967"/>
      <c r="DJ110" s="967"/>
      <c r="DK110" s="967"/>
      <c r="DL110" s="967" t="s">
        <v>392</v>
      </c>
      <c r="DM110" s="967"/>
      <c r="DN110" s="967"/>
      <c r="DO110" s="967"/>
      <c r="DP110" s="967"/>
      <c r="DQ110" s="967" t="s">
        <v>138</v>
      </c>
      <c r="DR110" s="967"/>
      <c r="DS110" s="967"/>
      <c r="DT110" s="967"/>
      <c r="DU110" s="967"/>
      <c r="DV110" s="968" t="s">
        <v>442</v>
      </c>
      <c r="DW110" s="968"/>
      <c r="DX110" s="968"/>
      <c r="DY110" s="968"/>
      <c r="DZ110" s="969"/>
    </row>
    <row r="111" spans="1:131" s="230" customFormat="1" ht="26.25" customHeight="1" x14ac:dyDescent="0.15">
      <c r="A111" s="970" t="s">
        <v>443</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392</v>
      </c>
      <c r="AB111" s="974"/>
      <c r="AC111" s="974"/>
      <c r="AD111" s="974"/>
      <c r="AE111" s="975"/>
      <c r="AF111" s="976" t="s">
        <v>392</v>
      </c>
      <c r="AG111" s="974"/>
      <c r="AH111" s="974"/>
      <c r="AI111" s="974"/>
      <c r="AJ111" s="975"/>
      <c r="AK111" s="976" t="s">
        <v>441</v>
      </c>
      <c r="AL111" s="974"/>
      <c r="AM111" s="974"/>
      <c r="AN111" s="974"/>
      <c r="AO111" s="975"/>
      <c r="AP111" s="977" t="s">
        <v>138</v>
      </c>
      <c r="AQ111" s="978"/>
      <c r="AR111" s="978"/>
      <c r="AS111" s="978"/>
      <c r="AT111" s="979"/>
      <c r="AU111" s="944"/>
      <c r="AV111" s="945"/>
      <c r="AW111" s="945"/>
      <c r="AX111" s="945"/>
      <c r="AY111" s="945"/>
      <c r="AZ111" s="958" t="s">
        <v>444</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138</v>
      </c>
      <c r="BW111" s="962"/>
      <c r="BX111" s="962"/>
      <c r="BY111" s="962"/>
      <c r="BZ111" s="962"/>
      <c r="CA111" s="962" t="s">
        <v>441</v>
      </c>
      <c r="CB111" s="962"/>
      <c r="CC111" s="962"/>
      <c r="CD111" s="962"/>
      <c r="CE111" s="962"/>
      <c r="CF111" s="956" t="s">
        <v>445</v>
      </c>
      <c r="CG111" s="957"/>
      <c r="CH111" s="957"/>
      <c r="CI111" s="957"/>
      <c r="CJ111" s="957"/>
      <c r="CK111" s="984"/>
      <c r="CL111" s="985"/>
      <c r="CM111" s="958" t="s">
        <v>446</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138</v>
      </c>
      <c r="DH111" s="962"/>
      <c r="DI111" s="962"/>
      <c r="DJ111" s="962"/>
      <c r="DK111" s="962"/>
      <c r="DL111" s="962" t="s">
        <v>392</v>
      </c>
      <c r="DM111" s="962"/>
      <c r="DN111" s="962"/>
      <c r="DO111" s="962"/>
      <c r="DP111" s="962"/>
      <c r="DQ111" s="962" t="s">
        <v>447</v>
      </c>
      <c r="DR111" s="962"/>
      <c r="DS111" s="962"/>
      <c r="DT111" s="962"/>
      <c r="DU111" s="962"/>
      <c r="DV111" s="963" t="s">
        <v>441</v>
      </c>
      <c r="DW111" s="963"/>
      <c r="DX111" s="963"/>
      <c r="DY111" s="963"/>
      <c r="DZ111" s="964"/>
    </row>
    <row r="112" spans="1:131" s="230" customFormat="1" ht="26.25" customHeight="1" x14ac:dyDescent="0.15">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392</v>
      </c>
      <c r="AB112" s="995"/>
      <c r="AC112" s="995"/>
      <c r="AD112" s="995"/>
      <c r="AE112" s="996"/>
      <c r="AF112" s="997" t="s">
        <v>441</v>
      </c>
      <c r="AG112" s="995"/>
      <c r="AH112" s="995"/>
      <c r="AI112" s="995"/>
      <c r="AJ112" s="996"/>
      <c r="AK112" s="997" t="s">
        <v>138</v>
      </c>
      <c r="AL112" s="995"/>
      <c r="AM112" s="995"/>
      <c r="AN112" s="995"/>
      <c r="AO112" s="996"/>
      <c r="AP112" s="998" t="s">
        <v>138</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31962298</v>
      </c>
      <c r="BR112" s="962"/>
      <c r="BS112" s="962"/>
      <c r="BT112" s="962"/>
      <c r="BU112" s="962"/>
      <c r="BV112" s="962">
        <v>30511579</v>
      </c>
      <c r="BW112" s="962"/>
      <c r="BX112" s="962"/>
      <c r="BY112" s="962"/>
      <c r="BZ112" s="962"/>
      <c r="CA112" s="962">
        <v>30555837</v>
      </c>
      <c r="CB112" s="962"/>
      <c r="CC112" s="962"/>
      <c r="CD112" s="962"/>
      <c r="CE112" s="962"/>
      <c r="CF112" s="956">
        <v>120.4</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392</v>
      </c>
      <c r="DH112" s="962"/>
      <c r="DI112" s="962"/>
      <c r="DJ112" s="962"/>
      <c r="DK112" s="962"/>
      <c r="DL112" s="962" t="s">
        <v>138</v>
      </c>
      <c r="DM112" s="962"/>
      <c r="DN112" s="962"/>
      <c r="DO112" s="962"/>
      <c r="DP112" s="962"/>
      <c r="DQ112" s="962" t="s">
        <v>442</v>
      </c>
      <c r="DR112" s="962"/>
      <c r="DS112" s="962"/>
      <c r="DT112" s="962"/>
      <c r="DU112" s="962"/>
      <c r="DV112" s="963" t="s">
        <v>447</v>
      </c>
      <c r="DW112" s="963"/>
      <c r="DX112" s="963"/>
      <c r="DY112" s="963"/>
      <c r="DZ112" s="964"/>
    </row>
    <row r="113" spans="1:130" s="230" customFormat="1" ht="26.25" customHeight="1" x14ac:dyDescent="0.15">
      <c r="A113" s="990"/>
      <c r="B113" s="991"/>
      <c r="C113" s="959" t="s">
        <v>452</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1922327</v>
      </c>
      <c r="AB113" s="974"/>
      <c r="AC113" s="974"/>
      <c r="AD113" s="974"/>
      <c r="AE113" s="975"/>
      <c r="AF113" s="976">
        <v>1908275</v>
      </c>
      <c r="AG113" s="974"/>
      <c r="AH113" s="974"/>
      <c r="AI113" s="974"/>
      <c r="AJ113" s="975"/>
      <c r="AK113" s="976">
        <v>1908285</v>
      </c>
      <c r="AL113" s="974"/>
      <c r="AM113" s="974"/>
      <c r="AN113" s="974"/>
      <c r="AO113" s="975"/>
      <c r="AP113" s="977">
        <v>7.5</v>
      </c>
      <c r="AQ113" s="978"/>
      <c r="AR113" s="978"/>
      <c r="AS113" s="978"/>
      <c r="AT113" s="979"/>
      <c r="AU113" s="944"/>
      <c r="AV113" s="945"/>
      <c r="AW113" s="945"/>
      <c r="AX113" s="945"/>
      <c r="AY113" s="945"/>
      <c r="AZ113" s="958" t="s">
        <v>453</v>
      </c>
      <c r="BA113" s="959"/>
      <c r="BB113" s="959"/>
      <c r="BC113" s="959"/>
      <c r="BD113" s="959"/>
      <c r="BE113" s="959"/>
      <c r="BF113" s="959"/>
      <c r="BG113" s="959"/>
      <c r="BH113" s="959"/>
      <c r="BI113" s="959"/>
      <c r="BJ113" s="959"/>
      <c r="BK113" s="959"/>
      <c r="BL113" s="959"/>
      <c r="BM113" s="959"/>
      <c r="BN113" s="959"/>
      <c r="BO113" s="959"/>
      <c r="BP113" s="960"/>
      <c r="BQ113" s="961">
        <v>691231</v>
      </c>
      <c r="BR113" s="962"/>
      <c r="BS113" s="962"/>
      <c r="BT113" s="962"/>
      <c r="BU113" s="962"/>
      <c r="BV113" s="962">
        <v>586678</v>
      </c>
      <c r="BW113" s="962"/>
      <c r="BX113" s="962"/>
      <c r="BY113" s="962"/>
      <c r="BZ113" s="962"/>
      <c r="CA113" s="962">
        <v>471787</v>
      </c>
      <c r="CB113" s="962"/>
      <c r="CC113" s="962"/>
      <c r="CD113" s="962"/>
      <c r="CE113" s="962"/>
      <c r="CF113" s="956">
        <v>1.9</v>
      </c>
      <c r="CG113" s="957"/>
      <c r="CH113" s="957"/>
      <c r="CI113" s="957"/>
      <c r="CJ113" s="957"/>
      <c r="CK113" s="984"/>
      <c r="CL113" s="985"/>
      <c r="CM113" s="958" t="s">
        <v>454</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441</v>
      </c>
      <c r="DH113" s="995"/>
      <c r="DI113" s="995"/>
      <c r="DJ113" s="995"/>
      <c r="DK113" s="996"/>
      <c r="DL113" s="997" t="s">
        <v>138</v>
      </c>
      <c r="DM113" s="995"/>
      <c r="DN113" s="995"/>
      <c r="DO113" s="995"/>
      <c r="DP113" s="996"/>
      <c r="DQ113" s="997" t="s">
        <v>138</v>
      </c>
      <c r="DR113" s="995"/>
      <c r="DS113" s="995"/>
      <c r="DT113" s="995"/>
      <c r="DU113" s="996"/>
      <c r="DV113" s="998" t="s">
        <v>441</v>
      </c>
      <c r="DW113" s="999"/>
      <c r="DX113" s="999"/>
      <c r="DY113" s="999"/>
      <c r="DZ113" s="1000"/>
    </row>
    <row r="114" spans="1:130" s="230" customFormat="1" ht="26.25" customHeight="1" x14ac:dyDescent="0.15">
      <c r="A114" s="990"/>
      <c r="B114" s="991"/>
      <c r="C114" s="959" t="s">
        <v>455</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122494</v>
      </c>
      <c r="AB114" s="995"/>
      <c r="AC114" s="995"/>
      <c r="AD114" s="995"/>
      <c r="AE114" s="996"/>
      <c r="AF114" s="997">
        <v>116492</v>
      </c>
      <c r="AG114" s="995"/>
      <c r="AH114" s="995"/>
      <c r="AI114" s="995"/>
      <c r="AJ114" s="996"/>
      <c r="AK114" s="997">
        <v>116660</v>
      </c>
      <c r="AL114" s="995"/>
      <c r="AM114" s="995"/>
      <c r="AN114" s="995"/>
      <c r="AO114" s="996"/>
      <c r="AP114" s="998">
        <v>0.5</v>
      </c>
      <c r="AQ114" s="999"/>
      <c r="AR114" s="999"/>
      <c r="AS114" s="999"/>
      <c r="AT114" s="1000"/>
      <c r="AU114" s="944"/>
      <c r="AV114" s="945"/>
      <c r="AW114" s="945"/>
      <c r="AX114" s="945"/>
      <c r="AY114" s="945"/>
      <c r="AZ114" s="958" t="s">
        <v>456</v>
      </c>
      <c r="BA114" s="959"/>
      <c r="BB114" s="959"/>
      <c r="BC114" s="959"/>
      <c r="BD114" s="959"/>
      <c r="BE114" s="959"/>
      <c r="BF114" s="959"/>
      <c r="BG114" s="959"/>
      <c r="BH114" s="959"/>
      <c r="BI114" s="959"/>
      <c r="BJ114" s="959"/>
      <c r="BK114" s="959"/>
      <c r="BL114" s="959"/>
      <c r="BM114" s="959"/>
      <c r="BN114" s="959"/>
      <c r="BO114" s="959"/>
      <c r="BP114" s="960"/>
      <c r="BQ114" s="961">
        <v>7162205</v>
      </c>
      <c r="BR114" s="962"/>
      <c r="BS114" s="962"/>
      <c r="BT114" s="962"/>
      <c r="BU114" s="962"/>
      <c r="BV114" s="962">
        <v>6999057</v>
      </c>
      <c r="BW114" s="962"/>
      <c r="BX114" s="962"/>
      <c r="BY114" s="962"/>
      <c r="BZ114" s="962"/>
      <c r="CA114" s="962">
        <v>6857146</v>
      </c>
      <c r="CB114" s="962"/>
      <c r="CC114" s="962"/>
      <c r="CD114" s="962"/>
      <c r="CE114" s="962"/>
      <c r="CF114" s="956">
        <v>27</v>
      </c>
      <c r="CG114" s="957"/>
      <c r="CH114" s="957"/>
      <c r="CI114" s="957"/>
      <c r="CJ114" s="957"/>
      <c r="CK114" s="984"/>
      <c r="CL114" s="985"/>
      <c r="CM114" s="958" t="s">
        <v>457</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392</v>
      </c>
      <c r="DH114" s="995"/>
      <c r="DI114" s="995"/>
      <c r="DJ114" s="995"/>
      <c r="DK114" s="996"/>
      <c r="DL114" s="997" t="s">
        <v>441</v>
      </c>
      <c r="DM114" s="995"/>
      <c r="DN114" s="995"/>
      <c r="DO114" s="995"/>
      <c r="DP114" s="996"/>
      <c r="DQ114" s="997" t="s">
        <v>441</v>
      </c>
      <c r="DR114" s="995"/>
      <c r="DS114" s="995"/>
      <c r="DT114" s="995"/>
      <c r="DU114" s="996"/>
      <c r="DV114" s="998" t="s">
        <v>138</v>
      </c>
      <c r="DW114" s="999"/>
      <c r="DX114" s="999"/>
      <c r="DY114" s="999"/>
      <c r="DZ114" s="1000"/>
    </row>
    <row r="115" spans="1:130" s="230" customFormat="1" ht="26.25" customHeight="1" x14ac:dyDescent="0.15">
      <c r="A115" s="990"/>
      <c r="B115" s="991"/>
      <c r="C115" s="959" t="s">
        <v>458</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441</v>
      </c>
      <c r="AB115" s="974"/>
      <c r="AC115" s="974"/>
      <c r="AD115" s="974"/>
      <c r="AE115" s="975"/>
      <c r="AF115" s="976" t="s">
        <v>138</v>
      </c>
      <c r="AG115" s="974"/>
      <c r="AH115" s="974"/>
      <c r="AI115" s="974"/>
      <c r="AJ115" s="975"/>
      <c r="AK115" s="976" t="s">
        <v>138</v>
      </c>
      <c r="AL115" s="974"/>
      <c r="AM115" s="974"/>
      <c r="AN115" s="974"/>
      <c r="AO115" s="975"/>
      <c r="AP115" s="977" t="s">
        <v>392</v>
      </c>
      <c r="AQ115" s="978"/>
      <c r="AR115" s="978"/>
      <c r="AS115" s="978"/>
      <c r="AT115" s="979"/>
      <c r="AU115" s="944"/>
      <c r="AV115" s="945"/>
      <c r="AW115" s="945"/>
      <c r="AX115" s="945"/>
      <c r="AY115" s="945"/>
      <c r="AZ115" s="958" t="s">
        <v>459</v>
      </c>
      <c r="BA115" s="959"/>
      <c r="BB115" s="959"/>
      <c r="BC115" s="959"/>
      <c r="BD115" s="959"/>
      <c r="BE115" s="959"/>
      <c r="BF115" s="959"/>
      <c r="BG115" s="959"/>
      <c r="BH115" s="959"/>
      <c r="BI115" s="959"/>
      <c r="BJ115" s="959"/>
      <c r="BK115" s="959"/>
      <c r="BL115" s="959"/>
      <c r="BM115" s="959"/>
      <c r="BN115" s="959"/>
      <c r="BO115" s="959"/>
      <c r="BP115" s="960"/>
      <c r="BQ115" s="961" t="s">
        <v>442</v>
      </c>
      <c r="BR115" s="962"/>
      <c r="BS115" s="962"/>
      <c r="BT115" s="962"/>
      <c r="BU115" s="962"/>
      <c r="BV115" s="962" t="s">
        <v>442</v>
      </c>
      <c r="BW115" s="962"/>
      <c r="BX115" s="962"/>
      <c r="BY115" s="962"/>
      <c r="BZ115" s="962"/>
      <c r="CA115" s="962" t="s">
        <v>442</v>
      </c>
      <c r="CB115" s="962"/>
      <c r="CC115" s="962"/>
      <c r="CD115" s="962"/>
      <c r="CE115" s="962"/>
      <c r="CF115" s="956" t="s">
        <v>138</v>
      </c>
      <c r="CG115" s="957"/>
      <c r="CH115" s="957"/>
      <c r="CI115" s="957"/>
      <c r="CJ115" s="957"/>
      <c r="CK115" s="984"/>
      <c r="CL115" s="985"/>
      <c r="CM115" s="958" t="s">
        <v>460</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441</v>
      </c>
      <c r="DH115" s="995"/>
      <c r="DI115" s="995"/>
      <c r="DJ115" s="995"/>
      <c r="DK115" s="996"/>
      <c r="DL115" s="997" t="s">
        <v>392</v>
      </c>
      <c r="DM115" s="995"/>
      <c r="DN115" s="995"/>
      <c r="DO115" s="995"/>
      <c r="DP115" s="996"/>
      <c r="DQ115" s="997" t="s">
        <v>441</v>
      </c>
      <c r="DR115" s="995"/>
      <c r="DS115" s="995"/>
      <c r="DT115" s="995"/>
      <c r="DU115" s="996"/>
      <c r="DV115" s="998" t="s">
        <v>392</v>
      </c>
      <c r="DW115" s="999"/>
      <c r="DX115" s="999"/>
      <c r="DY115" s="999"/>
      <c r="DZ115" s="1000"/>
    </row>
    <row r="116" spans="1:130" s="230" customFormat="1" ht="26.25" customHeight="1" x14ac:dyDescent="0.15">
      <c r="A116" s="992"/>
      <c r="B116" s="993"/>
      <c r="C116" s="1001" t="s">
        <v>461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442</v>
      </c>
      <c r="AB116" s="995"/>
      <c r="AC116" s="995"/>
      <c r="AD116" s="995"/>
      <c r="AE116" s="996"/>
      <c r="AF116" s="997" t="s">
        <v>138</v>
      </c>
      <c r="AG116" s="995"/>
      <c r="AH116" s="995"/>
      <c r="AI116" s="995"/>
      <c r="AJ116" s="996"/>
      <c r="AK116" s="997" t="s">
        <v>392</v>
      </c>
      <c r="AL116" s="995"/>
      <c r="AM116" s="995"/>
      <c r="AN116" s="995"/>
      <c r="AO116" s="996"/>
      <c r="AP116" s="998" t="s">
        <v>138</v>
      </c>
      <c r="AQ116" s="999"/>
      <c r="AR116" s="999"/>
      <c r="AS116" s="999"/>
      <c r="AT116" s="1000"/>
      <c r="AU116" s="944"/>
      <c r="AV116" s="945"/>
      <c r="AW116" s="945"/>
      <c r="AX116" s="945"/>
      <c r="AY116" s="945"/>
      <c r="AZ116" s="1003" t="s">
        <v>462</v>
      </c>
      <c r="BA116" s="1004"/>
      <c r="BB116" s="1004"/>
      <c r="BC116" s="1004"/>
      <c r="BD116" s="1004"/>
      <c r="BE116" s="1004"/>
      <c r="BF116" s="1004"/>
      <c r="BG116" s="1004"/>
      <c r="BH116" s="1004"/>
      <c r="BI116" s="1004"/>
      <c r="BJ116" s="1004"/>
      <c r="BK116" s="1004"/>
      <c r="BL116" s="1004"/>
      <c r="BM116" s="1004"/>
      <c r="BN116" s="1004"/>
      <c r="BO116" s="1004"/>
      <c r="BP116" s="1005"/>
      <c r="BQ116" s="961" t="s">
        <v>392</v>
      </c>
      <c r="BR116" s="962"/>
      <c r="BS116" s="962"/>
      <c r="BT116" s="962"/>
      <c r="BU116" s="962"/>
      <c r="BV116" s="962" t="s">
        <v>442</v>
      </c>
      <c r="BW116" s="962"/>
      <c r="BX116" s="962"/>
      <c r="BY116" s="962"/>
      <c r="BZ116" s="962"/>
      <c r="CA116" s="962" t="s">
        <v>445</v>
      </c>
      <c r="CB116" s="962"/>
      <c r="CC116" s="962"/>
      <c r="CD116" s="962"/>
      <c r="CE116" s="962"/>
      <c r="CF116" s="956" t="s">
        <v>441</v>
      </c>
      <c r="CG116" s="957"/>
      <c r="CH116" s="957"/>
      <c r="CI116" s="957"/>
      <c r="CJ116" s="957"/>
      <c r="CK116" s="984"/>
      <c r="CL116" s="985"/>
      <c r="CM116" s="958" t="s">
        <v>463</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392</v>
      </c>
      <c r="DH116" s="995"/>
      <c r="DI116" s="995"/>
      <c r="DJ116" s="995"/>
      <c r="DK116" s="996"/>
      <c r="DL116" s="997" t="s">
        <v>138</v>
      </c>
      <c r="DM116" s="995"/>
      <c r="DN116" s="995"/>
      <c r="DO116" s="995"/>
      <c r="DP116" s="996"/>
      <c r="DQ116" s="997" t="s">
        <v>442</v>
      </c>
      <c r="DR116" s="995"/>
      <c r="DS116" s="995"/>
      <c r="DT116" s="995"/>
      <c r="DU116" s="996"/>
      <c r="DV116" s="998" t="s">
        <v>138</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464</v>
      </c>
      <c r="Z117" s="930"/>
      <c r="AA117" s="1014">
        <v>7746141</v>
      </c>
      <c r="AB117" s="1015"/>
      <c r="AC117" s="1015"/>
      <c r="AD117" s="1015"/>
      <c r="AE117" s="1016"/>
      <c r="AF117" s="1017">
        <v>7616591</v>
      </c>
      <c r="AG117" s="1015"/>
      <c r="AH117" s="1015"/>
      <c r="AI117" s="1015"/>
      <c r="AJ117" s="1016"/>
      <c r="AK117" s="1017">
        <v>7729096</v>
      </c>
      <c r="AL117" s="1015"/>
      <c r="AM117" s="1015"/>
      <c r="AN117" s="1015"/>
      <c r="AO117" s="1016"/>
      <c r="AP117" s="1018"/>
      <c r="AQ117" s="1019"/>
      <c r="AR117" s="1019"/>
      <c r="AS117" s="1019"/>
      <c r="AT117" s="1020"/>
      <c r="AU117" s="944"/>
      <c r="AV117" s="945"/>
      <c r="AW117" s="945"/>
      <c r="AX117" s="945"/>
      <c r="AY117" s="945"/>
      <c r="AZ117" s="1010" t="s">
        <v>465</v>
      </c>
      <c r="BA117" s="1011"/>
      <c r="BB117" s="1011"/>
      <c r="BC117" s="1011"/>
      <c r="BD117" s="1011"/>
      <c r="BE117" s="1011"/>
      <c r="BF117" s="1011"/>
      <c r="BG117" s="1011"/>
      <c r="BH117" s="1011"/>
      <c r="BI117" s="1011"/>
      <c r="BJ117" s="1011"/>
      <c r="BK117" s="1011"/>
      <c r="BL117" s="1011"/>
      <c r="BM117" s="1011"/>
      <c r="BN117" s="1011"/>
      <c r="BO117" s="1011"/>
      <c r="BP117" s="1012"/>
      <c r="BQ117" s="961" t="s">
        <v>138</v>
      </c>
      <c r="BR117" s="962"/>
      <c r="BS117" s="962"/>
      <c r="BT117" s="962"/>
      <c r="BU117" s="962"/>
      <c r="BV117" s="962" t="s">
        <v>138</v>
      </c>
      <c r="BW117" s="962"/>
      <c r="BX117" s="962"/>
      <c r="BY117" s="962"/>
      <c r="BZ117" s="962"/>
      <c r="CA117" s="962" t="s">
        <v>441</v>
      </c>
      <c r="CB117" s="962"/>
      <c r="CC117" s="962"/>
      <c r="CD117" s="962"/>
      <c r="CE117" s="962"/>
      <c r="CF117" s="956" t="s">
        <v>442</v>
      </c>
      <c r="CG117" s="957"/>
      <c r="CH117" s="957"/>
      <c r="CI117" s="957"/>
      <c r="CJ117" s="957"/>
      <c r="CK117" s="984"/>
      <c r="CL117" s="985"/>
      <c r="CM117" s="958" t="s">
        <v>466</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138</v>
      </c>
      <c r="DH117" s="995"/>
      <c r="DI117" s="995"/>
      <c r="DJ117" s="995"/>
      <c r="DK117" s="996"/>
      <c r="DL117" s="997" t="s">
        <v>442</v>
      </c>
      <c r="DM117" s="995"/>
      <c r="DN117" s="995"/>
      <c r="DO117" s="995"/>
      <c r="DP117" s="996"/>
      <c r="DQ117" s="997" t="s">
        <v>447</v>
      </c>
      <c r="DR117" s="995"/>
      <c r="DS117" s="995"/>
      <c r="DT117" s="995"/>
      <c r="DU117" s="996"/>
      <c r="DV117" s="998" t="s">
        <v>138</v>
      </c>
      <c r="DW117" s="999"/>
      <c r="DX117" s="999"/>
      <c r="DY117" s="999"/>
      <c r="DZ117" s="1000"/>
    </row>
    <row r="118" spans="1:130" s="230" customFormat="1" ht="26.25" customHeight="1" x14ac:dyDescent="0.15">
      <c r="A118" s="948" t="s">
        <v>436</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433</v>
      </c>
      <c r="AB118" s="929"/>
      <c r="AC118" s="929"/>
      <c r="AD118" s="929"/>
      <c r="AE118" s="930"/>
      <c r="AF118" s="928" t="s">
        <v>434</v>
      </c>
      <c r="AG118" s="929"/>
      <c r="AH118" s="929"/>
      <c r="AI118" s="929"/>
      <c r="AJ118" s="930"/>
      <c r="AK118" s="928" t="s">
        <v>310</v>
      </c>
      <c r="AL118" s="929"/>
      <c r="AM118" s="929"/>
      <c r="AN118" s="929"/>
      <c r="AO118" s="930"/>
      <c r="AP118" s="1006" t="s">
        <v>435</v>
      </c>
      <c r="AQ118" s="1007"/>
      <c r="AR118" s="1007"/>
      <c r="AS118" s="1007"/>
      <c r="AT118" s="1008"/>
      <c r="AU118" s="944"/>
      <c r="AV118" s="945"/>
      <c r="AW118" s="945"/>
      <c r="AX118" s="945"/>
      <c r="AY118" s="945"/>
      <c r="AZ118" s="1009" t="s">
        <v>467</v>
      </c>
      <c r="BA118" s="1001"/>
      <c r="BB118" s="1001"/>
      <c r="BC118" s="1001"/>
      <c r="BD118" s="1001"/>
      <c r="BE118" s="1001"/>
      <c r="BF118" s="1001"/>
      <c r="BG118" s="1001"/>
      <c r="BH118" s="1001"/>
      <c r="BI118" s="1001"/>
      <c r="BJ118" s="1001"/>
      <c r="BK118" s="1001"/>
      <c r="BL118" s="1001"/>
      <c r="BM118" s="1001"/>
      <c r="BN118" s="1001"/>
      <c r="BO118" s="1001"/>
      <c r="BP118" s="1002"/>
      <c r="BQ118" s="1035" t="s">
        <v>441</v>
      </c>
      <c r="BR118" s="1036"/>
      <c r="BS118" s="1036"/>
      <c r="BT118" s="1036"/>
      <c r="BU118" s="1036"/>
      <c r="BV118" s="1036" t="s">
        <v>441</v>
      </c>
      <c r="BW118" s="1036"/>
      <c r="BX118" s="1036"/>
      <c r="BY118" s="1036"/>
      <c r="BZ118" s="1036"/>
      <c r="CA118" s="1036" t="s">
        <v>138</v>
      </c>
      <c r="CB118" s="1036"/>
      <c r="CC118" s="1036"/>
      <c r="CD118" s="1036"/>
      <c r="CE118" s="1036"/>
      <c r="CF118" s="956" t="s">
        <v>138</v>
      </c>
      <c r="CG118" s="957"/>
      <c r="CH118" s="957"/>
      <c r="CI118" s="957"/>
      <c r="CJ118" s="957"/>
      <c r="CK118" s="984"/>
      <c r="CL118" s="985"/>
      <c r="CM118" s="958" t="s">
        <v>468</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441</v>
      </c>
      <c r="DH118" s="995"/>
      <c r="DI118" s="995"/>
      <c r="DJ118" s="995"/>
      <c r="DK118" s="996"/>
      <c r="DL118" s="997" t="s">
        <v>441</v>
      </c>
      <c r="DM118" s="995"/>
      <c r="DN118" s="995"/>
      <c r="DO118" s="995"/>
      <c r="DP118" s="996"/>
      <c r="DQ118" s="997" t="s">
        <v>441</v>
      </c>
      <c r="DR118" s="995"/>
      <c r="DS118" s="995"/>
      <c r="DT118" s="995"/>
      <c r="DU118" s="996"/>
      <c r="DV118" s="998" t="s">
        <v>392</v>
      </c>
      <c r="DW118" s="999"/>
      <c r="DX118" s="999"/>
      <c r="DY118" s="999"/>
      <c r="DZ118" s="1000"/>
    </row>
    <row r="119" spans="1:130" s="230" customFormat="1" ht="26.25" customHeight="1" x14ac:dyDescent="0.15">
      <c r="A119" s="1092" t="s">
        <v>439</v>
      </c>
      <c r="B119" s="983"/>
      <c r="C119" s="965" t="s">
        <v>440</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138</v>
      </c>
      <c r="AB119" s="936"/>
      <c r="AC119" s="936"/>
      <c r="AD119" s="936"/>
      <c r="AE119" s="937"/>
      <c r="AF119" s="938" t="s">
        <v>392</v>
      </c>
      <c r="AG119" s="936"/>
      <c r="AH119" s="936"/>
      <c r="AI119" s="936"/>
      <c r="AJ119" s="937"/>
      <c r="AK119" s="938" t="s">
        <v>447</v>
      </c>
      <c r="AL119" s="936"/>
      <c r="AM119" s="936"/>
      <c r="AN119" s="936"/>
      <c r="AO119" s="937"/>
      <c r="AP119" s="939" t="s">
        <v>441</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469</v>
      </c>
      <c r="BP119" s="1041"/>
      <c r="BQ119" s="1035">
        <v>99120532</v>
      </c>
      <c r="BR119" s="1036"/>
      <c r="BS119" s="1036"/>
      <c r="BT119" s="1036"/>
      <c r="BU119" s="1036"/>
      <c r="BV119" s="1036">
        <v>97762013</v>
      </c>
      <c r="BW119" s="1036"/>
      <c r="BX119" s="1036"/>
      <c r="BY119" s="1036"/>
      <c r="BZ119" s="1036"/>
      <c r="CA119" s="1036">
        <v>98302188</v>
      </c>
      <c r="CB119" s="1036"/>
      <c r="CC119" s="1036"/>
      <c r="CD119" s="1036"/>
      <c r="CE119" s="1036"/>
      <c r="CF119" s="1037"/>
      <c r="CG119" s="1038"/>
      <c r="CH119" s="1038"/>
      <c r="CI119" s="1038"/>
      <c r="CJ119" s="1039"/>
      <c r="CK119" s="986"/>
      <c r="CL119" s="987"/>
      <c r="CM119" s="1009" t="s">
        <v>470</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445</v>
      </c>
      <c r="DH119" s="1022"/>
      <c r="DI119" s="1022"/>
      <c r="DJ119" s="1022"/>
      <c r="DK119" s="1023"/>
      <c r="DL119" s="1021" t="s">
        <v>447</v>
      </c>
      <c r="DM119" s="1022"/>
      <c r="DN119" s="1022"/>
      <c r="DO119" s="1022"/>
      <c r="DP119" s="1023"/>
      <c r="DQ119" s="1021" t="s">
        <v>441</v>
      </c>
      <c r="DR119" s="1022"/>
      <c r="DS119" s="1022"/>
      <c r="DT119" s="1022"/>
      <c r="DU119" s="1023"/>
      <c r="DV119" s="1024" t="s">
        <v>447</v>
      </c>
      <c r="DW119" s="1025"/>
      <c r="DX119" s="1025"/>
      <c r="DY119" s="1025"/>
      <c r="DZ119" s="1026"/>
    </row>
    <row r="120" spans="1:130" s="230" customFormat="1" ht="26.25" customHeight="1" x14ac:dyDescent="0.15">
      <c r="A120" s="1093"/>
      <c r="B120" s="985"/>
      <c r="C120" s="958" t="s">
        <v>446</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138</v>
      </c>
      <c r="AB120" s="995"/>
      <c r="AC120" s="995"/>
      <c r="AD120" s="995"/>
      <c r="AE120" s="996"/>
      <c r="AF120" s="997" t="s">
        <v>445</v>
      </c>
      <c r="AG120" s="995"/>
      <c r="AH120" s="995"/>
      <c r="AI120" s="995"/>
      <c r="AJ120" s="996"/>
      <c r="AK120" s="997" t="s">
        <v>441</v>
      </c>
      <c r="AL120" s="995"/>
      <c r="AM120" s="995"/>
      <c r="AN120" s="995"/>
      <c r="AO120" s="996"/>
      <c r="AP120" s="998" t="s">
        <v>441</v>
      </c>
      <c r="AQ120" s="999"/>
      <c r="AR120" s="999"/>
      <c r="AS120" s="999"/>
      <c r="AT120" s="1000"/>
      <c r="AU120" s="1027" t="s">
        <v>471</v>
      </c>
      <c r="AV120" s="1028"/>
      <c r="AW120" s="1028"/>
      <c r="AX120" s="1028"/>
      <c r="AY120" s="1029"/>
      <c r="AZ120" s="965" t="s">
        <v>472</v>
      </c>
      <c r="BA120" s="933"/>
      <c r="BB120" s="933"/>
      <c r="BC120" s="933"/>
      <c r="BD120" s="933"/>
      <c r="BE120" s="933"/>
      <c r="BF120" s="933"/>
      <c r="BG120" s="933"/>
      <c r="BH120" s="933"/>
      <c r="BI120" s="933"/>
      <c r="BJ120" s="933"/>
      <c r="BK120" s="933"/>
      <c r="BL120" s="933"/>
      <c r="BM120" s="933"/>
      <c r="BN120" s="933"/>
      <c r="BO120" s="933"/>
      <c r="BP120" s="934"/>
      <c r="BQ120" s="966">
        <v>18984278</v>
      </c>
      <c r="BR120" s="967"/>
      <c r="BS120" s="967"/>
      <c r="BT120" s="967"/>
      <c r="BU120" s="967"/>
      <c r="BV120" s="967">
        <v>19228704</v>
      </c>
      <c r="BW120" s="967"/>
      <c r="BX120" s="967"/>
      <c r="BY120" s="967"/>
      <c r="BZ120" s="967"/>
      <c r="CA120" s="967">
        <v>18945697</v>
      </c>
      <c r="CB120" s="967"/>
      <c r="CC120" s="967"/>
      <c r="CD120" s="967"/>
      <c r="CE120" s="967"/>
      <c r="CF120" s="980">
        <v>74.7</v>
      </c>
      <c r="CG120" s="981"/>
      <c r="CH120" s="981"/>
      <c r="CI120" s="981"/>
      <c r="CJ120" s="981"/>
      <c r="CK120" s="1042" t="s">
        <v>473</v>
      </c>
      <c r="CL120" s="1043"/>
      <c r="CM120" s="1043"/>
      <c r="CN120" s="1043"/>
      <c r="CO120" s="1044"/>
      <c r="CP120" s="1050" t="s">
        <v>414</v>
      </c>
      <c r="CQ120" s="1051"/>
      <c r="CR120" s="1051"/>
      <c r="CS120" s="1051"/>
      <c r="CT120" s="1051"/>
      <c r="CU120" s="1051"/>
      <c r="CV120" s="1051"/>
      <c r="CW120" s="1051"/>
      <c r="CX120" s="1051"/>
      <c r="CY120" s="1051"/>
      <c r="CZ120" s="1051"/>
      <c r="DA120" s="1051"/>
      <c r="DB120" s="1051"/>
      <c r="DC120" s="1051"/>
      <c r="DD120" s="1051"/>
      <c r="DE120" s="1051"/>
      <c r="DF120" s="1052"/>
      <c r="DG120" s="966">
        <v>24318622</v>
      </c>
      <c r="DH120" s="967"/>
      <c r="DI120" s="967"/>
      <c r="DJ120" s="967"/>
      <c r="DK120" s="967"/>
      <c r="DL120" s="967">
        <v>23138858</v>
      </c>
      <c r="DM120" s="967"/>
      <c r="DN120" s="967"/>
      <c r="DO120" s="967"/>
      <c r="DP120" s="967"/>
      <c r="DQ120" s="967">
        <v>23761542</v>
      </c>
      <c r="DR120" s="967"/>
      <c r="DS120" s="967"/>
      <c r="DT120" s="967"/>
      <c r="DU120" s="967"/>
      <c r="DV120" s="968">
        <v>93.6</v>
      </c>
      <c r="DW120" s="968"/>
      <c r="DX120" s="968"/>
      <c r="DY120" s="968"/>
      <c r="DZ120" s="969"/>
    </row>
    <row r="121" spans="1:130" s="230" customFormat="1" ht="26.25" customHeight="1" x14ac:dyDescent="0.15">
      <c r="A121" s="1093"/>
      <c r="B121" s="985"/>
      <c r="C121" s="1010" t="s">
        <v>474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441</v>
      </c>
      <c r="AB121" s="995"/>
      <c r="AC121" s="995"/>
      <c r="AD121" s="995"/>
      <c r="AE121" s="996"/>
      <c r="AF121" s="997" t="s">
        <v>138</v>
      </c>
      <c r="AG121" s="995"/>
      <c r="AH121" s="995"/>
      <c r="AI121" s="995"/>
      <c r="AJ121" s="996"/>
      <c r="AK121" s="997" t="s">
        <v>392</v>
      </c>
      <c r="AL121" s="995"/>
      <c r="AM121" s="995"/>
      <c r="AN121" s="995"/>
      <c r="AO121" s="996"/>
      <c r="AP121" s="998" t="s">
        <v>138</v>
      </c>
      <c r="AQ121" s="999"/>
      <c r="AR121" s="999"/>
      <c r="AS121" s="999"/>
      <c r="AT121" s="1000"/>
      <c r="AU121" s="1030"/>
      <c r="AV121" s="1031"/>
      <c r="AW121" s="1031"/>
      <c r="AX121" s="1031"/>
      <c r="AY121" s="1032"/>
      <c r="AZ121" s="958" t="s">
        <v>475</v>
      </c>
      <c r="BA121" s="959"/>
      <c r="BB121" s="959"/>
      <c r="BC121" s="959"/>
      <c r="BD121" s="959"/>
      <c r="BE121" s="959"/>
      <c r="BF121" s="959"/>
      <c r="BG121" s="959"/>
      <c r="BH121" s="959"/>
      <c r="BI121" s="959"/>
      <c r="BJ121" s="959"/>
      <c r="BK121" s="959"/>
      <c r="BL121" s="959"/>
      <c r="BM121" s="959"/>
      <c r="BN121" s="959"/>
      <c r="BO121" s="959"/>
      <c r="BP121" s="960"/>
      <c r="BQ121" s="961">
        <v>18861587</v>
      </c>
      <c r="BR121" s="962"/>
      <c r="BS121" s="962"/>
      <c r="BT121" s="962"/>
      <c r="BU121" s="962"/>
      <c r="BV121" s="962">
        <v>19303462</v>
      </c>
      <c r="BW121" s="962"/>
      <c r="BX121" s="962"/>
      <c r="BY121" s="962"/>
      <c r="BZ121" s="962"/>
      <c r="CA121" s="962">
        <v>21687790</v>
      </c>
      <c r="CB121" s="962"/>
      <c r="CC121" s="962"/>
      <c r="CD121" s="962"/>
      <c r="CE121" s="962"/>
      <c r="CF121" s="956">
        <v>85.5</v>
      </c>
      <c r="CG121" s="957"/>
      <c r="CH121" s="957"/>
      <c r="CI121" s="957"/>
      <c r="CJ121" s="957"/>
      <c r="CK121" s="1045"/>
      <c r="CL121" s="1046"/>
      <c r="CM121" s="1046"/>
      <c r="CN121" s="1046"/>
      <c r="CO121" s="1047"/>
      <c r="CP121" s="1055" t="s">
        <v>476</v>
      </c>
      <c r="CQ121" s="1056"/>
      <c r="CR121" s="1056"/>
      <c r="CS121" s="1056"/>
      <c r="CT121" s="1056"/>
      <c r="CU121" s="1056"/>
      <c r="CV121" s="1056"/>
      <c r="CW121" s="1056"/>
      <c r="CX121" s="1056"/>
      <c r="CY121" s="1056"/>
      <c r="CZ121" s="1056"/>
      <c r="DA121" s="1056"/>
      <c r="DB121" s="1056"/>
      <c r="DC121" s="1056"/>
      <c r="DD121" s="1056"/>
      <c r="DE121" s="1056"/>
      <c r="DF121" s="1057"/>
      <c r="DG121" s="961">
        <v>7185298</v>
      </c>
      <c r="DH121" s="962"/>
      <c r="DI121" s="962"/>
      <c r="DJ121" s="962"/>
      <c r="DK121" s="962"/>
      <c r="DL121" s="962">
        <v>6901892</v>
      </c>
      <c r="DM121" s="962"/>
      <c r="DN121" s="962"/>
      <c r="DO121" s="962"/>
      <c r="DP121" s="962"/>
      <c r="DQ121" s="962">
        <v>6314027</v>
      </c>
      <c r="DR121" s="962"/>
      <c r="DS121" s="962"/>
      <c r="DT121" s="962"/>
      <c r="DU121" s="962"/>
      <c r="DV121" s="963">
        <v>24.9</v>
      </c>
      <c r="DW121" s="963"/>
      <c r="DX121" s="963"/>
      <c r="DY121" s="963"/>
      <c r="DZ121" s="964"/>
    </row>
    <row r="122" spans="1:130" s="230" customFormat="1" ht="26.25" customHeight="1" x14ac:dyDescent="0.15">
      <c r="A122" s="1093"/>
      <c r="B122" s="985"/>
      <c r="C122" s="958" t="s">
        <v>457</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138</v>
      </c>
      <c r="AB122" s="995"/>
      <c r="AC122" s="995"/>
      <c r="AD122" s="995"/>
      <c r="AE122" s="996"/>
      <c r="AF122" s="997" t="s">
        <v>441</v>
      </c>
      <c r="AG122" s="995"/>
      <c r="AH122" s="995"/>
      <c r="AI122" s="995"/>
      <c r="AJ122" s="996"/>
      <c r="AK122" s="997" t="s">
        <v>138</v>
      </c>
      <c r="AL122" s="995"/>
      <c r="AM122" s="995"/>
      <c r="AN122" s="995"/>
      <c r="AO122" s="996"/>
      <c r="AP122" s="998" t="s">
        <v>138</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64219418</v>
      </c>
      <c r="BR122" s="1036"/>
      <c r="BS122" s="1036"/>
      <c r="BT122" s="1036"/>
      <c r="BU122" s="1036"/>
      <c r="BV122" s="1036">
        <v>62945738</v>
      </c>
      <c r="BW122" s="1036"/>
      <c r="BX122" s="1036"/>
      <c r="BY122" s="1036"/>
      <c r="BZ122" s="1036"/>
      <c r="CA122" s="1036">
        <v>62022824</v>
      </c>
      <c r="CB122" s="1036"/>
      <c r="CC122" s="1036"/>
      <c r="CD122" s="1036"/>
      <c r="CE122" s="1036"/>
      <c r="CF122" s="1053">
        <v>244.4</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v>458378</v>
      </c>
      <c r="DH122" s="962"/>
      <c r="DI122" s="962"/>
      <c r="DJ122" s="962"/>
      <c r="DK122" s="962"/>
      <c r="DL122" s="962">
        <v>470829</v>
      </c>
      <c r="DM122" s="962"/>
      <c r="DN122" s="962"/>
      <c r="DO122" s="962"/>
      <c r="DP122" s="962"/>
      <c r="DQ122" s="962">
        <v>480268</v>
      </c>
      <c r="DR122" s="962"/>
      <c r="DS122" s="962"/>
      <c r="DT122" s="962"/>
      <c r="DU122" s="962"/>
      <c r="DV122" s="963">
        <v>1.9</v>
      </c>
      <c r="DW122" s="963"/>
      <c r="DX122" s="963"/>
      <c r="DY122" s="963"/>
      <c r="DZ122" s="964"/>
    </row>
    <row r="123" spans="1:130" s="230" customFormat="1" ht="26.25" customHeight="1" x14ac:dyDescent="0.15">
      <c r="A123" s="1093"/>
      <c r="B123" s="985"/>
      <c r="C123" s="958" t="s">
        <v>463</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441</v>
      </c>
      <c r="AB123" s="995"/>
      <c r="AC123" s="995"/>
      <c r="AD123" s="995"/>
      <c r="AE123" s="996"/>
      <c r="AF123" s="997" t="s">
        <v>392</v>
      </c>
      <c r="AG123" s="995"/>
      <c r="AH123" s="995"/>
      <c r="AI123" s="995"/>
      <c r="AJ123" s="996"/>
      <c r="AK123" s="997" t="s">
        <v>392</v>
      </c>
      <c r="AL123" s="995"/>
      <c r="AM123" s="995"/>
      <c r="AN123" s="995"/>
      <c r="AO123" s="996"/>
      <c r="AP123" s="998" t="s">
        <v>441</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479</v>
      </c>
      <c r="BP123" s="1041"/>
      <c r="BQ123" s="1099">
        <v>102065283</v>
      </c>
      <c r="BR123" s="1100"/>
      <c r="BS123" s="1100"/>
      <c r="BT123" s="1100"/>
      <c r="BU123" s="1100"/>
      <c r="BV123" s="1100">
        <v>101477904</v>
      </c>
      <c r="BW123" s="1100"/>
      <c r="BX123" s="1100"/>
      <c r="BY123" s="1100"/>
      <c r="BZ123" s="1100"/>
      <c r="CA123" s="1100">
        <v>102656311</v>
      </c>
      <c r="CB123" s="1100"/>
      <c r="CC123" s="1100"/>
      <c r="CD123" s="1100"/>
      <c r="CE123" s="1100"/>
      <c r="CF123" s="1037"/>
      <c r="CG123" s="1038"/>
      <c r="CH123" s="1038"/>
      <c r="CI123" s="1038"/>
      <c r="CJ123" s="1039"/>
      <c r="CK123" s="1045"/>
      <c r="CL123" s="1046"/>
      <c r="CM123" s="1046"/>
      <c r="CN123" s="1046"/>
      <c r="CO123" s="1047"/>
      <c r="CP123" s="1055" t="s">
        <v>480</v>
      </c>
      <c r="CQ123" s="1056"/>
      <c r="CR123" s="1056"/>
      <c r="CS123" s="1056"/>
      <c r="CT123" s="1056"/>
      <c r="CU123" s="1056"/>
      <c r="CV123" s="1056"/>
      <c r="CW123" s="1056"/>
      <c r="CX123" s="1056"/>
      <c r="CY123" s="1056"/>
      <c r="CZ123" s="1056"/>
      <c r="DA123" s="1056"/>
      <c r="DB123" s="1056"/>
      <c r="DC123" s="1056"/>
      <c r="DD123" s="1056"/>
      <c r="DE123" s="1056"/>
      <c r="DF123" s="1057"/>
      <c r="DG123" s="994" t="s">
        <v>138</v>
      </c>
      <c r="DH123" s="995"/>
      <c r="DI123" s="995"/>
      <c r="DJ123" s="995"/>
      <c r="DK123" s="996"/>
      <c r="DL123" s="997" t="s">
        <v>447</v>
      </c>
      <c r="DM123" s="995"/>
      <c r="DN123" s="995"/>
      <c r="DO123" s="995"/>
      <c r="DP123" s="996"/>
      <c r="DQ123" s="997" t="s">
        <v>138</v>
      </c>
      <c r="DR123" s="995"/>
      <c r="DS123" s="995"/>
      <c r="DT123" s="995"/>
      <c r="DU123" s="996"/>
      <c r="DV123" s="998" t="s">
        <v>441</v>
      </c>
      <c r="DW123" s="999"/>
      <c r="DX123" s="999"/>
      <c r="DY123" s="999"/>
      <c r="DZ123" s="1000"/>
    </row>
    <row r="124" spans="1:130" s="230" customFormat="1" ht="26.25" customHeight="1" thickBot="1" x14ac:dyDescent="0.2">
      <c r="A124" s="1093"/>
      <c r="B124" s="985"/>
      <c r="C124" s="958" t="s">
        <v>466</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441</v>
      </c>
      <c r="AB124" s="995"/>
      <c r="AC124" s="995"/>
      <c r="AD124" s="995"/>
      <c r="AE124" s="996"/>
      <c r="AF124" s="997" t="s">
        <v>138</v>
      </c>
      <c r="AG124" s="995"/>
      <c r="AH124" s="995"/>
      <c r="AI124" s="995"/>
      <c r="AJ124" s="996"/>
      <c r="AK124" s="997" t="s">
        <v>441</v>
      </c>
      <c r="AL124" s="995"/>
      <c r="AM124" s="995"/>
      <c r="AN124" s="995"/>
      <c r="AO124" s="996"/>
      <c r="AP124" s="998" t="s">
        <v>441</v>
      </c>
      <c r="AQ124" s="999"/>
      <c r="AR124" s="999"/>
      <c r="AS124" s="999"/>
      <c r="AT124" s="1000"/>
      <c r="AU124" s="1095" t="s">
        <v>481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138</v>
      </c>
      <c r="BR124" s="1063"/>
      <c r="BS124" s="1063"/>
      <c r="BT124" s="1063"/>
      <c r="BU124" s="1063"/>
      <c r="BV124" s="1063" t="s">
        <v>138</v>
      </c>
      <c r="BW124" s="1063"/>
      <c r="BX124" s="1063"/>
      <c r="BY124" s="1063"/>
      <c r="BZ124" s="1063"/>
      <c r="CA124" s="1063" t="s">
        <v>447</v>
      </c>
      <c r="CB124" s="1063"/>
      <c r="CC124" s="1063"/>
      <c r="CD124" s="1063"/>
      <c r="CE124" s="1063"/>
      <c r="CF124" s="1064"/>
      <c r="CG124" s="1065"/>
      <c r="CH124" s="1065"/>
      <c r="CI124" s="1065"/>
      <c r="CJ124" s="1066"/>
      <c r="CK124" s="1048"/>
      <c r="CL124" s="1048"/>
      <c r="CM124" s="1048"/>
      <c r="CN124" s="1048"/>
      <c r="CO124" s="1049"/>
      <c r="CP124" s="1055" t="s">
        <v>482</v>
      </c>
      <c r="CQ124" s="1056"/>
      <c r="CR124" s="1056"/>
      <c r="CS124" s="1056"/>
      <c r="CT124" s="1056"/>
      <c r="CU124" s="1056"/>
      <c r="CV124" s="1056"/>
      <c r="CW124" s="1056"/>
      <c r="CX124" s="1056"/>
      <c r="CY124" s="1056"/>
      <c r="CZ124" s="1056"/>
      <c r="DA124" s="1056"/>
      <c r="DB124" s="1056"/>
      <c r="DC124" s="1056"/>
      <c r="DD124" s="1056"/>
      <c r="DE124" s="1056"/>
      <c r="DF124" s="1057"/>
      <c r="DG124" s="1040" t="s">
        <v>138</v>
      </c>
      <c r="DH124" s="1022"/>
      <c r="DI124" s="1022"/>
      <c r="DJ124" s="1022"/>
      <c r="DK124" s="1023"/>
      <c r="DL124" s="1021" t="s">
        <v>392</v>
      </c>
      <c r="DM124" s="1022"/>
      <c r="DN124" s="1022"/>
      <c r="DO124" s="1022"/>
      <c r="DP124" s="1023"/>
      <c r="DQ124" s="1021" t="s">
        <v>138</v>
      </c>
      <c r="DR124" s="1022"/>
      <c r="DS124" s="1022"/>
      <c r="DT124" s="1022"/>
      <c r="DU124" s="1023"/>
      <c r="DV124" s="1024" t="s">
        <v>392</v>
      </c>
      <c r="DW124" s="1025"/>
      <c r="DX124" s="1025"/>
      <c r="DY124" s="1025"/>
      <c r="DZ124" s="1026"/>
    </row>
    <row r="125" spans="1:130" s="230" customFormat="1" ht="26.25" customHeight="1" x14ac:dyDescent="0.15">
      <c r="A125" s="1093"/>
      <c r="B125" s="985"/>
      <c r="C125" s="958" t="s">
        <v>468</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138</v>
      </c>
      <c r="AB125" s="995"/>
      <c r="AC125" s="995"/>
      <c r="AD125" s="995"/>
      <c r="AE125" s="996"/>
      <c r="AF125" s="997" t="s">
        <v>138</v>
      </c>
      <c r="AG125" s="995"/>
      <c r="AH125" s="995"/>
      <c r="AI125" s="995"/>
      <c r="AJ125" s="996"/>
      <c r="AK125" s="997" t="s">
        <v>441</v>
      </c>
      <c r="AL125" s="995"/>
      <c r="AM125" s="995"/>
      <c r="AN125" s="995"/>
      <c r="AO125" s="996"/>
      <c r="AP125" s="998" t="s">
        <v>138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483</v>
      </c>
      <c r="CL125" s="1043"/>
      <c r="CM125" s="1043"/>
      <c r="CN125" s="1043"/>
      <c r="CO125" s="1044"/>
      <c r="CP125" s="965" t="s">
        <v>484</v>
      </c>
      <c r="CQ125" s="933"/>
      <c r="CR125" s="933"/>
      <c r="CS125" s="933"/>
      <c r="CT125" s="933"/>
      <c r="CU125" s="933"/>
      <c r="CV125" s="933"/>
      <c r="CW125" s="933"/>
      <c r="CX125" s="933"/>
      <c r="CY125" s="933"/>
      <c r="CZ125" s="933"/>
      <c r="DA125" s="933"/>
      <c r="DB125" s="933"/>
      <c r="DC125" s="933"/>
      <c r="DD125" s="933"/>
      <c r="DE125" s="933"/>
      <c r="DF125" s="934"/>
      <c r="DG125" s="966" t="s">
        <v>392</v>
      </c>
      <c r="DH125" s="967"/>
      <c r="DI125" s="967"/>
      <c r="DJ125" s="967"/>
      <c r="DK125" s="967"/>
      <c r="DL125" s="967" t="s">
        <v>138</v>
      </c>
      <c r="DM125" s="967"/>
      <c r="DN125" s="967"/>
      <c r="DO125" s="967"/>
      <c r="DP125" s="967"/>
      <c r="DQ125" s="967" t="s">
        <v>138</v>
      </c>
      <c r="DR125" s="967"/>
      <c r="DS125" s="967"/>
      <c r="DT125" s="967"/>
      <c r="DU125" s="967"/>
      <c r="DV125" s="968" t="s">
        <v>392</v>
      </c>
      <c r="DW125" s="968"/>
      <c r="DX125" s="968"/>
      <c r="DY125" s="968"/>
      <c r="DZ125" s="969"/>
    </row>
    <row r="126" spans="1:130" s="230" customFormat="1" ht="26.25" customHeight="1" thickBot="1" x14ac:dyDescent="0.2">
      <c r="A126" s="1093"/>
      <c r="B126" s="985"/>
      <c r="C126" s="958" t="s">
        <v>470</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138</v>
      </c>
      <c r="AB126" s="995"/>
      <c r="AC126" s="995"/>
      <c r="AD126" s="995"/>
      <c r="AE126" s="996"/>
      <c r="AF126" s="997" t="s">
        <v>138</v>
      </c>
      <c r="AG126" s="995"/>
      <c r="AH126" s="995"/>
      <c r="AI126" s="995"/>
      <c r="AJ126" s="996"/>
      <c r="AK126" s="997" t="s">
        <v>138</v>
      </c>
      <c r="AL126" s="995"/>
      <c r="AM126" s="995"/>
      <c r="AN126" s="995"/>
      <c r="AO126" s="996"/>
      <c r="AP126" s="998" t="s">
        <v>392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485</v>
      </c>
      <c r="CQ126" s="959"/>
      <c r="CR126" s="959"/>
      <c r="CS126" s="959"/>
      <c r="CT126" s="959"/>
      <c r="CU126" s="959"/>
      <c r="CV126" s="959"/>
      <c r="CW126" s="959"/>
      <c r="CX126" s="959"/>
      <c r="CY126" s="959"/>
      <c r="CZ126" s="959"/>
      <c r="DA126" s="959"/>
      <c r="DB126" s="959"/>
      <c r="DC126" s="959"/>
      <c r="DD126" s="959"/>
      <c r="DE126" s="959"/>
      <c r="DF126" s="960"/>
      <c r="DG126" s="961" t="s">
        <v>138</v>
      </c>
      <c r="DH126" s="962"/>
      <c r="DI126" s="962"/>
      <c r="DJ126" s="962"/>
      <c r="DK126" s="962"/>
      <c r="DL126" s="962" t="s">
        <v>138</v>
      </c>
      <c r="DM126" s="962"/>
      <c r="DN126" s="962"/>
      <c r="DO126" s="962"/>
      <c r="DP126" s="962"/>
      <c r="DQ126" s="962" t="s">
        <v>138</v>
      </c>
      <c r="DR126" s="962"/>
      <c r="DS126" s="962"/>
      <c r="DT126" s="962"/>
      <c r="DU126" s="962"/>
      <c r="DV126" s="963" t="s">
        <v>138</v>
      </c>
      <c r="DW126" s="963"/>
      <c r="DX126" s="963"/>
      <c r="DY126" s="963"/>
      <c r="DZ126" s="964"/>
    </row>
    <row r="127" spans="1:130" s="230" customFormat="1" ht="26.25" customHeight="1" x14ac:dyDescent="0.15">
      <c r="A127" s="1094"/>
      <c r="B127" s="987"/>
      <c r="C127" s="1009" t="s">
        <v>486</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392</v>
      </c>
      <c r="AB127" s="995"/>
      <c r="AC127" s="995"/>
      <c r="AD127" s="995"/>
      <c r="AE127" s="996"/>
      <c r="AF127" s="997" t="s">
        <v>138</v>
      </c>
      <c r="AG127" s="995"/>
      <c r="AH127" s="995"/>
      <c r="AI127" s="995"/>
      <c r="AJ127" s="996"/>
      <c r="AK127" s="997" t="s">
        <v>138</v>
      </c>
      <c r="AL127" s="995"/>
      <c r="AM127" s="995"/>
      <c r="AN127" s="995"/>
      <c r="AO127" s="996"/>
      <c r="AP127" s="998" t="s">
        <v>392</v>
      </c>
      <c r="AQ127" s="999"/>
      <c r="AR127" s="999"/>
      <c r="AS127" s="999"/>
      <c r="AT127" s="1000"/>
      <c r="AU127" s="232"/>
      <c r="AV127" s="232"/>
      <c r="AW127" s="232"/>
      <c r="AX127" s="1067" t="s">
        <v>487</v>
      </c>
      <c r="AY127" s="1068"/>
      <c r="AZ127" s="1068"/>
      <c r="BA127" s="1068"/>
      <c r="BB127" s="1068"/>
      <c r="BC127" s="1068"/>
      <c r="BD127" s="1068"/>
      <c r="BE127" s="1069"/>
      <c r="BF127" s="1070" t="s">
        <v>488</v>
      </c>
      <c r="BG127" s="1068"/>
      <c r="BH127" s="1068"/>
      <c r="BI127" s="1068"/>
      <c r="BJ127" s="1068"/>
      <c r="BK127" s="1068"/>
      <c r="BL127" s="1069"/>
      <c r="BM127" s="1070" t="s">
        <v>489</v>
      </c>
      <c r="BN127" s="1068"/>
      <c r="BO127" s="1068"/>
      <c r="BP127" s="1068"/>
      <c r="BQ127" s="1068"/>
      <c r="BR127" s="1068"/>
      <c r="BS127" s="1069"/>
      <c r="BT127" s="1070" t="s">
        <v>490</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491</v>
      </c>
      <c r="CQ127" s="959"/>
      <c r="CR127" s="959"/>
      <c r="CS127" s="959"/>
      <c r="CT127" s="959"/>
      <c r="CU127" s="959"/>
      <c r="CV127" s="959"/>
      <c r="CW127" s="959"/>
      <c r="CX127" s="959"/>
      <c r="CY127" s="959"/>
      <c r="CZ127" s="959"/>
      <c r="DA127" s="959"/>
      <c r="DB127" s="959"/>
      <c r="DC127" s="959"/>
      <c r="DD127" s="959"/>
      <c r="DE127" s="959"/>
      <c r="DF127" s="960"/>
      <c r="DG127" s="961" t="s">
        <v>138</v>
      </c>
      <c r="DH127" s="962"/>
      <c r="DI127" s="962"/>
      <c r="DJ127" s="962"/>
      <c r="DK127" s="962"/>
      <c r="DL127" s="962" t="s">
        <v>138</v>
      </c>
      <c r="DM127" s="962"/>
      <c r="DN127" s="962"/>
      <c r="DO127" s="962"/>
      <c r="DP127" s="962"/>
      <c r="DQ127" s="962" t="s">
        <v>392</v>
      </c>
      <c r="DR127" s="962"/>
      <c r="DS127" s="962"/>
      <c r="DT127" s="962"/>
      <c r="DU127" s="962"/>
      <c r="DV127" s="963" t="s">
        <v>138</v>
      </c>
      <c r="DW127" s="963"/>
      <c r="DX127" s="963"/>
      <c r="DY127" s="963"/>
      <c r="DZ127" s="964"/>
    </row>
    <row r="128" spans="1:130" s="230" customFormat="1" ht="26.25" customHeight="1" thickBot="1" x14ac:dyDescent="0.2">
      <c r="A128" s="1077" t="s">
        <v>492</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493</v>
      </c>
      <c r="X128" s="1079"/>
      <c r="Y128" s="1079"/>
      <c r="Z128" s="1080"/>
      <c r="AA128" s="1081">
        <v>1116011</v>
      </c>
      <c r="AB128" s="1082"/>
      <c r="AC128" s="1082"/>
      <c r="AD128" s="1082"/>
      <c r="AE128" s="1083"/>
      <c r="AF128" s="1084">
        <v>1105582</v>
      </c>
      <c r="AG128" s="1082"/>
      <c r="AH128" s="1082"/>
      <c r="AI128" s="1082"/>
      <c r="AJ128" s="1083"/>
      <c r="AK128" s="1084">
        <v>1000402</v>
      </c>
      <c r="AL128" s="1082"/>
      <c r="AM128" s="1082"/>
      <c r="AN128" s="1082"/>
      <c r="AO128" s="1083"/>
      <c r="AP128" s="1085"/>
      <c r="AQ128" s="1086"/>
      <c r="AR128" s="1086"/>
      <c r="AS128" s="1086"/>
      <c r="AT128" s="1087"/>
      <c r="AU128" s="232"/>
      <c r="AV128" s="232"/>
      <c r="AW128" s="232"/>
      <c r="AX128" s="932" t="s">
        <v>494</v>
      </c>
      <c r="AY128" s="933"/>
      <c r="AZ128" s="933"/>
      <c r="BA128" s="933"/>
      <c r="BB128" s="933"/>
      <c r="BC128" s="933"/>
      <c r="BD128" s="933"/>
      <c r="BE128" s="934"/>
      <c r="BF128" s="1088" t="s">
        <v>495</v>
      </c>
      <c r="BG128" s="1089"/>
      <c r="BH128" s="1089"/>
      <c r="BI128" s="1089"/>
      <c r="BJ128" s="1089"/>
      <c r="BK128" s="1089"/>
      <c r="BL128" s="1090"/>
      <c r="BM128" s="1088">
        <v>11.77</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496</v>
      </c>
      <c r="CQ128" s="762"/>
      <c r="CR128" s="762"/>
      <c r="CS128" s="762"/>
      <c r="CT128" s="762"/>
      <c r="CU128" s="762"/>
      <c r="CV128" s="762"/>
      <c r="CW128" s="762"/>
      <c r="CX128" s="762"/>
      <c r="CY128" s="762"/>
      <c r="CZ128" s="762"/>
      <c r="DA128" s="762"/>
      <c r="DB128" s="762"/>
      <c r="DC128" s="762"/>
      <c r="DD128" s="762"/>
      <c r="DE128" s="762"/>
      <c r="DF128" s="1072"/>
      <c r="DG128" s="1073" t="s">
        <v>497</v>
      </c>
      <c r="DH128" s="1074"/>
      <c r="DI128" s="1074"/>
      <c r="DJ128" s="1074"/>
      <c r="DK128" s="1074"/>
      <c r="DL128" s="1074" t="s">
        <v>498</v>
      </c>
      <c r="DM128" s="1074"/>
      <c r="DN128" s="1074"/>
      <c r="DO128" s="1074"/>
      <c r="DP128" s="1074"/>
      <c r="DQ128" s="1074" t="s">
        <v>498</v>
      </c>
      <c r="DR128" s="1074"/>
      <c r="DS128" s="1074"/>
      <c r="DT128" s="1074"/>
      <c r="DU128" s="1074"/>
      <c r="DV128" s="1075" t="s">
        <v>498</v>
      </c>
      <c r="DW128" s="1075"/>
      <c r="DX128" s="1075"/>
      <c r="DY128" s="1075"/>
      <c r="DZ128" s="1076"/>
    </row>
    <row r="129" spans="1:131" s="230" customFormat="1" ht="26.25" customHeight="1" x14ac:dyDescent="0.15">
      <c r="A129" s="970" t="s">
        <v>106</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499</v>
      </c>
      <c r="X129" s="1107"/>
      <c r="Y129" s="1107"/>
      <c r="Z129" s="1108"/>
      <c r="AA129" s="994">
        <v>30607782</v>
      </c>
      <c r="AB129" s="995"/>
      <c r="AC129" s="995"/>
      <c r="AD129" s="995"/>
      <c r="AE129" s="996"/>
      <c r="AF129" s="997">
        <v>31343540</v>
      </c>
      <c r="AG129" s="995"/>
      <c r="AH129" s="995"/>
      <c r="AI129" s="995"/>
      <c r="AJ129" s="996"/>
      <c r="AK129" s="997">
        <v>30686666</v>
      </c>
      <c r="AL129" s="995"/>
      <c r="AM129" s="995"/>
      <c r="AN129" s="995"/>
      <c r="AO129" s="996"/>
      <c r="AP129" s="1109"/>
      <c r="AQ129" s="1110"/>
      <c r="AR129" s="1110"/>
      <c r="AS129" s="1110"/>
      <c r="AT129" s="1111"/>
      <c r="AU129" s="233"/>
      <c r="AV129" s="233"/>
      <c r="AW129" s="233"/>
      <c r="AX129" s="1101" t="s">
        <v>500</v>
      </c>
      <c r="AY129" s="959"/>
      <c r="AZ129" s="959"/>
      <c r="BA129" s="959"/>
      <c r="BB129" s="959"/>
      <c r="BC129" s="959"/>
      <c r="BD129" s="959"/>
      <c r="BE129" s="960"/>
      <c r="BF129" s="1102" t="s">
        <v>501</v>
      </c>
      <c r="BG129" s="1103"/>
      <c r="BH129" s="1103"/>
      <c r="BI129" s="1103"/>
      <c r="BJ129" s="1103"/>
      <c r="BK129" s="1103"/>
      <c r="BL129" s="1104"/>
      <c r="BM129" s="1102">
        <v>16.77</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5486495</v>
      </c>
      <c r="AB130" s="995"/>
      <c r="AC130" s="995"/>
      <c r="AD130" s="995"/>
      <c r="AE130" s="996"/>
      <c r="AF130" s="997">
        <v>5384800</v>
      </c>
      <c r="AG130" s="995"/>
      <c r="AH130" s="995"/>
      <c r="AI130" s="995"/>
      <c r="AJ130" s="996"/>
      <c r="AK130" s="997">
        <v>5311810</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4.8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25121287</v>
      </c>
      <c r="AB131" s="1022"/>
      <c r="AC131" s="1022"/>
      <c r="AD131" s="1022"/>
      <c r="AE131" s="1023"/>
      <c r="AF131" s="1021">
        <v>25958740</v>
      </c>
      <c r="AG131" s="1022"/>
      <c r="AH131" s="1022"/>
      <c r="AI131" s="1022"/>
      <c r="AJ131" s="1023"/>
      <c r="AK131" s="1021">
        <v>25374856</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507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509</v>
      </c>
      <c r="W132" s="1130"/>
      <c r="X132" s="1130"/>
      <c r="Y132" s="1130"/>
      <c r="Z132" s="1131"/>
      <c r="AA132" s="1132">
        <v>4.552453861</v>
      </c>
      <c r="AB132" s="1133"/>
      <c r="AC132" s="1133"/>
      <c r="AD132" s="1133"/>
      <c r="AE132" s="1134"/>
      <c r="AF132" s="1135">
        <v>4.3384578759999997</v>
      </c>
      <c r="AG132" s="1133"/>
      <c r="AH132" s="1133"/>
      <c r="AI132" s="1133"/>
      <c r="AJ132" s="1134"/>
      <c r="AK132" s="1135">
        <v>5.5838109979999997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510</v>
      </c>
      <c r="W133" s="1113"/>
      <c r="X133" s="1113"/>
      <c r="Y133" s="1113"/>
      <c r="Z133" s="1114"/>
      <c r="AA133" s="1115">
        <v>4.0999999999999996</v>
      </c>
      <c r="AB133" s="1116"/>
      <c r="AC133" s="1116"/>
      <c r="AD133" s="1116"/>
      <c r="AE133" s="1117"/>
      <c r="AF133" s="1115">
        <v>4.2</v>
      </c>
      <c r="AG133" s="1116"/>
      <c r="AH133" s="1116"/>
      <c r="AI133" s="1116"/>
      <c r="AJ133" s="1117"/>
      <c r="AK133" s="1115">
        <v>4.8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gy7QckH0teju86yfGY0d0XuUB1WBrgxQRo00FTqgWj/0Z/WhWPuJo20i++CGtuiHFbhbHkr/d1ml3UE+ubTYA==" saltValue="Rw10Irn4eu+K8uS955K4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h6imNtQy0OwaIGVsZVdsrRuRfLo8FzKPE1Ns6MydB6ulpfVhFZAmi9OGJt3OCNl32Wzjb8MfW7wsNJ5vhk5Fw==" saltValue="upvCVKy8r8jfLtRm4zfy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XIM11023V7KU9/aMeFKef3hEAGRM0M7H6YRBiUjGgwrZz7lOiEkxDF2s3Hi8ndKFAGIuPrzyGROKFbkqT5a/A==" saltValue="/gvqtCrgIlrb0f0vpgGQk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514</v>
      </c>
      <c r="AP7" s="272"/>
      <c r="AQ7" s="273" t="s">
        <v>515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516</v>
      </c>
      <c r="AQ8" s="279" t="s">
        <v>517</v>
      </c>
      <c r="AR8" s="280" t="s">
        <v>518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519</v>
      </c>
      <c r="AL9" s="1153"/>
      <c r="AM9" s="1153"/>
      <c r="AN9" s="1154"/>
      <c r="AO9" s="281">
        <v>9936303</v>
      </c>
      <c r="AP9" s="281">
        <v>81599</v>
      </c>
      <c r="AQ9" s="282">
        <v>62374</v>
      </c>
      <c r="AR9" s="283">
        <v>30.8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520</v>
      </c>
      <c r="AL10" s="1153"/>
      <c r="AM10" s="1153"/>
      <c r="AN10" s="1154"/>
      <c r="AO10" s="284">
        <v>106505</v>
      </c>
      <c r="AP10" s="284">
        <v>875</v>
      </c>
      <c r="AQ10" s="285">
        <v>4230</v>
      </c>
      <c r="AR10" s="286">
        <v>-79.3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521</v>
      </c>
      <c r="AL11" s="1153"/>
      <c r="AM11" s="1153"/>
      <c r="AN11" s="1154"/>
      <c r="AO11" s="284" t="s">
        <v>522</v>
      </c>
      <c r="AP11" s="284" t="s">
        <v>522</v>
      </c>
      <c r="AQ11" s="285">
        <v>601</v>
      </c>
      <c r="AR11" s="286" t="s">
        <v>522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523</v>
      </c>
      <c r="AL12" s="1153"/>
      <c r="AM12" s="1153"/>
      <c r="AN12" s="1154"/>
      <c r="AO12" s="284" t="s">
        <v>522</v>
      </c>
      <c r="AP12" s="284" t="s">
        <v>522</v>
      </c>
      <c r="AQ12" s="285">
        <v>13</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524</v>
      </c>
      <c r="AL13" s="1153"/>
      <c r="AM13" s="1153"/>
      <c r="AN13" s="1154"/>
      <c r="AO13" s="284" t="s">
        <v>522</v>
      </c>
      <c r="AP13" s="284" t="s">
        <v>522</v>
      </c>
      <c r="AQ13" s="285">
        <v>2559</v>
      </c>
      <c r="AR13" s="286" t="s">
        <v>522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525</v>
      </c>
      <c r="AL14" s="1153"/>
      <c r="AM14" s="1153"/>
      <c r="AN14" s="1154"/>
      <c r="AO14" s="284">
        <v>110829</v>
      </c>
      <c r="AP14" s="284">
        <v>910</v>
      </c>
      <c r="AQ14" s="285">
        <v>1133</v>
      </c>
      <c r="AR14" s="286">
        <v>-19.7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526</v>
      </c>
      <c r="AL15" s="1156"/>
      <c r="AM15" s="1156"/>
      <c r="AN15" s="1157"/>
      <c r="AO15" s="284">
        <v>-751716</v>
      </c>
      <c r="AP15" s="284">
        <v>-6173</v>
      </c>
      <c r="AQ15" s="285">
        <v>-4006</v>
      </c>
      <c r="AR15" s="286">
        <v>54.1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9401921</v>
      </c>
      <c r="AP16" s="284">
        <v>77210</v>
      </c>
      <c r="AQ16" s="285">
        <v>66904</v>
      </c>
      <c r="AR16" s="286">
        <v>15.4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531</v>
      </c>
      <c r="AL21" s="1159"/>
      <c r="AM21" s="1159"/>
      <c r="AN21" s="1160"/>
      <c r="AO21" s="297">
        <v>8.19</v>
      </c>
      <c r="AP21" s="298">
        <v>6.16</v>
      </c>
      <c r="AQ21" s="299">
        <v>2.0299999999999998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532</v>
      </c>
      <c r="AL22" s="1159"/>
      <c r="AM22" s="1159"/>
      <c r="AN22" s="1160"/>
      <c r="AO22" s="302">
        <v>99.2</v>
      </c>
      <c r="AP22" s="303">
        <v>98.9</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514</v>
      </c>
      <c r="AP30" s="272"/>
      <c r="AQ30" s="273" t="s">
        <v>515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516</v>
      </c>
      <c r="AQ31" s="279" t="s">
        <v>517</v>
      </c>
      <c r="AR31" s="280" t="s">
        <v>518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536</v>
      </c>
      <c r="AL32" s="1167"/>
      <c r="AM32" s="1167"/>
      <c r="AN32" s="1168"/>
      <c r="AO32" s="312">
        <v>5704151</v>
      </c>
      <c r="AP32" s="312">
        <v>46844</v>
      </c>
      <c r="AQ32" s="313">
        <v>33699</v>
      </c>
      <c r="AR32" s="314">
        <v>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537</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538</v>
      </c>
      <c r="AL34" s="1167"/>
      <c r="AM34" s="1167"/>
      <c r="AN34" s="1168"/>
      <c r="AO34" s="312" t="s">
        <v>522</v>
      </c>
      <c r="AP34" s="312" t="s">
        <v>522</v>
      </c>
      <c r="AQ34" s="313">
        <v>23</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539</v>
      </c>
      <c r="AL35" s="1167"/>
      <c r="AM35" s="1167"/>
      <c r="AN35" s="1168"/>
      <c r="AO35" s="312">
        <v>1908285</v>
      </c>
      <c r="AP35" s="312">
        <v>15671</v>
      </c>
      <c r="AQ35" s="313">
        <v>5771</v>
      </c>
      <c r="AR35" s="314">
        <v>171.5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540</v>
      </c>
      <c r="AL36" s="1167"/>
      <c r="AM36" s="1167"/>
      <c r="AN36" s="1168"/>
      <c r="AO36" s="312">
        <v>116660</v>
      </c>
      <c r="AP36" s="312">
        <v>958</v>
      </c>
      <c r="AQ36" s="313">
        <v>1158</v>
      </c>
      <c r="AR36" s="314">
        <v>-17.3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541</v>
      </c>
      <c r="AL37" s="1167"/>
      <c r="AM37" s="1167"/>
      <c r="AN37" s="1168"/>
      <c r="AO37" s="312" t="s">
        <v>522</v>
      </c>
      <c r="AP37" s="312" t="s">
        <v>522</v>
      </c>
      <c r="AQ37" s="313">
        <v>631</v>
      </c>
      <c r="AR37" s="314" t="s">
        <v>522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542</v>
      </c>
      <c r="AL38" s="1170"/>
      <c r="AM38" s="1170"/>
      <c r="AN38" s="1171"/>
      <c r="AO38" s="315" t="s">
        <v>522</v>
      </c>
      <c r="AP38" s="315" t="s">
        <v>522</v>
      </c>
      <c r="AQ38" s="316">
        <v>0</v>
      </c>
      <c r="AR38" s="304" t="s">
        <v>522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543</v>
      </c>
      <c r="AL39" s="1170"/>
      <c r="AM39" s="1170"/>
      <c r="AN39" s="1171"/>
      <c r="AO39" s="312">
        <v>-1000402</v>
      </c>
      <c r="AP39" s="312">
        <v>-8216</v>
      </c>
      <c r="AQ39" s="313">
        <v>-6112</v>
      </c>
      <c r="AR39" s="314">
        <v>34.4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544</v>
      </c>
      <c r="AL40" s="1167"/>
      <c r="AM40" s="1167"/>
      <c r="AN40" s="1168"/>
      <c r="AO40" s="312">
        <v>-5311810</v>
      </c>
      <c r="AP40" s="312">
        <v>-43622</v>
      </c>
      <c r="AQ40" s="313">
        <v>-25565</v>
      </c>
      <c r="AR40" s="314">
        <v>70.599999999999994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1416884</v>
      </c>
      <c r="AP41" s="312">
        <v>11636</v>
      </c>
      <c r="AQ41" s="313">
        <v>9604</v>
      </c>
      <c r="AR41" s="314">
        <v>21.2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514</v>
      </c>
      <c r="AN49" s="1163" t="s">
        <v>548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549</v>
      </c>
      <c r="AO50" s="329" t="s">
        <v>550</v>
      </c>
      <c r="AP50" s="330" t="s">
        <v>551</v>
      </c>
      <c r="AQ50" s="331" t="s">
        <v>552</v>
      </c>
      <c r="AR50" s="332" t="s">
        <v>553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8801192</v>
      </c>
      <c r="AN51" s="334">
        <v>69535</v>
      </c>
      <c r="AO51" s="335">
        <v>102.6</v>
      </c>
      <c r="AP51" s="336">
        <v>43226</v>
      </c>
      <c r="AQ51" s="337">
        <v>1.3</v>
      </c>
      <c r="AR51" s="338">
        <v>101.3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5742668</v>
      </c>
      <c r="AN52" s="342">
        <v>45370</v>
      </c>
      <c r="AO52" s="343">
        <v>90.4</v>
      </c>
      <c r="AP52" s="344">
        <v>22622</v>
      </c>
      <c r="AQ52" s="345">
        <v>-0.2</v>
      </c>
      <c r="AR52" s="346">
        <v>90.6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5216634</v>
      </c>
      <c r="AN53" s="334">
        <v>41579</v>
      </c>
      <c r="AO53" s="335">
        <v>-40.200000000000003</v>
      </c>
      <c r="AP53" s="336">
        <v>42836</v>
      </c>
      <c r="AQ53" s="337">
        <v>-0.9</v>
      </c>
      <c r="AR53" s="338">
        <v>-39.299999999999997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3560702</v>
      </c>
      <c r="AN54" s="342">
        <v>28381</v>
      </c>
      <c r="AO54" s="343">
        <v>-37.4</v>
      </c>
      <c r="AP54" s="344">
        <v>22936</v>
      </c>
      <c r="AQ54" s="345">
        <v>1.4</v>
      </c>
      <c r="AR54" s="346">
        <v>-38.799999999999997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7481788</v>
      </c>
      <c r="AN55" s="334">
        <v>60130</v>
      </c>
      <c r="AO55" s="335">
        <v>44.6</v>
      </c>
      <c r="AP55" s="336">
        <v>44161</v>
      </c>
      <c r="AQ55" s="337">
        <v>3.1</v>
      </c>
      <c r="AR55" s="338">
        <v>41.5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5935294</v>
      </c>
      <c r="AN56" s="342">
        <v>47701</v>
      </c>
      <c r="AO56" s="343">
        <v>68.099999999999994</v>
      </c>
      <c r="AP56" s="344">
        <v>23644</v>
      </c>
      <c r="AQ56" s="345">
        <v>3.1</v>
      </c>
      <c r="AR56" s="346">
        <v>65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4147226</v>
      </c>
      <c r="AN57" s="334">
        <v>33666</v>
      </c>
      <c r="AO57" s="335">
        <v>-44</v>
      </c>
      <c r="AP57" s="336">
        <v>43955</v>
      </c>
      <c r="AQ57" s="337">
        <v>-0.5</v>
      </c>
      <c r="AR57" s="338">
        <v>-43.5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2937524</v>
      </c>
      <c r="AN58" s="342">
        <v>23846</v>
      </c>
      <c r="AO58" s="343">
        <v>-50</v>
      </c>
      <c r="AP58" s="344">
        <v>21318</v>
      </c>
      <c r="AQ58" s="345">
        <v>-9.8000000000000007</v>
      </c>
      <c r="AR58" s="346">
        <v>-40.200000000000003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7645554</v>
      </c>
      <c r="AN59" s="334">
        <v>62787</v>
      </c>
      <c r="AO59" s="335">
        <v>86.5</v>
      </c>
      <c r="AP59" s="336">
        <v>41921</v>
      </c>
      <c r="AQ59" s="337">
        <v>-4.5999999999999996</v>
      </c>
      <c r="AR59" s="338">
        <v>91.1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5766932</v>
      </c>
      <c r="AN60" s="342">
        <v>47359</v>
      </c>
      <c r="AO60" s="343">
        <v>98.6</v>
      </c>
      <c r="AP60" s="344">
        <v>21655</v>
      </c>
      <c r="AQ60" s="345">
        <v>1.6</v>
      </c>
      <c r="AR60" s="346">
        <v>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6658479</v>
      </c>
      <c r="AN61" s="349">
        <v>53539</v>
      </c>
      <c r="AO61" s="350">
        <v>29.9</v>
      </c>
      <c r="AP61" s="351">
        <v>43220</v>
      </c>
      <c r="AQ61" s="352">
        <v>-0.3</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4788624</v>
      </c>
      <c r="AN62" s="342">
        <v>38531</v>
      </c>
      <c r="AO62" s="343">
        <v>33.9</v>
      </c>
      <c r="AP62" s="344">
        <v>22435</v>
      </c>
      <c r="AQ62" s="345">
        <v>-0.8</v>
      </c>
      <c r="AR62" s="346">
        <v>34.700000000000003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1KYbE+pZOUY8aifnq1GRitm8yIMsNWmjPcY02XgbzMD3+7J2T8eYhqzDHxEM/3E2eidQe1uxYrPsIslEEF0wVQ==" saltValue="9br08AR2MdbSy4H6//yyZ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562</v>
      </c>
    </row>
    <row r="120" spans="125:125" ht="13.5" hidden="1" customHeight="1" x14ac:dyDescent="0.15"/>
    <row r="121" spans="125:125" ht="13.5" hidden="1" customHeight="1" x14ac:dyDescent="0.15">
      <c r="DU121" s="259"/>
    </row>
  </sheetData>
  <sheetProtection algorithmName="SHA-512" hashValue="ecRD0HzH2nNhqDn/F9rF73oChAVYE7Dy20BK9OE2S9ONjHr2RuxGBkaUuHKNtx3nFM7TUVqDq4qN+PDrMA/c2A==" saltValue="w0toDQjdGmzKXEqNRvW8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563</v>
      </c>
    </row>
  </sheetData>
  <sheetProtection algorithmName="SHA-512" hashValue="KzpKVcA18ncMhFqexlTeDmnVBg60mZFCHgSWRKrWOJ10TM4+HJ6yX1kCtK9Y8MlbYdZjXx1hbfGzE3Fd8VV7hg==" saltValue="my1ULiPKzvIAqeQmkYVy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75" t="s">
        <v>3</v>
      </c>
      <c r="D47" s="1175"/>
      <c r="E47" s="1176"/>
      <c r="F47" s="11">
        <v>42.99</v>
      </c>
      <c r="G47" s="12">
        <v>39.520000000000003</v>
      </c>
      <c r="H47" s="12">
        <v>33.82</v>
      </c>
      <c r="I47" s="12">
        <v>33.549999999999997</v>
      </c>
      <c r="J47" s="13">
        <v>34.39</v>
      </c>
    </row>
    <row r="48" spans="2:10" ht="57.75" customHeight="1" x14ac:dyDescent="0.15">
      <c r="B48" s="14"/>
      <c r="C48" s="1177" t="s">
        <v>4</v>
      </c>
      <c r="D48" s="1177"/>
      <c r="E48" s="1178"/>
      <c r="F48" s="15">
        <v>1.4</v>
      </c>
      <c r="G48" s="16">
        <v>1.2</v>
      </c>
      <c r="H48" s="16">
        <v>0.92</v>
      </c>
      <c r="I48" s="16">
        <v>1.65</v>
      </c>
      <c r="J48" s="17">
        <v>0.99</v>
      </c>
    </row>
    <row r="49" spans="2:10" ht="57.75" customHeight="1" thickBot="1" x14ac:dyDescent="0.2">
      <c r="B49" s="18"/>
      <c r="C49" s="1179" t="s">
        <v>5</v>
      </c>
      <c r="D49" s="1179"/>
      <c r="E49" s="1180"/>
      <c r="F49" s="19" t="s">
        <v>569</v>
      </c>
      <c r="G49" s="20" t="s">
        <v>570</v>
      </c>
      <c r="H49" s="20" t="s">
        <v>571</v>
      </c>
      <c r="I49" s="20">
        <v>0.8</v>
      </c>
      <c r="J49" s="21" t="s">
        <v>572</v>
      </c>
    </row>
    <row r="50" spans="2:10" x14ac:dyDescent="0.15"/>
  </sheetData>
  <sheetProtection algorithmName="SHA-512" hashValue="9rWS4Et40xSkwynzRIE46+gCc3BPUB0vC8n7mSMg4IKuC+wck2pASA6Px5awaG+GSwFBhBO1DkvqqsgnWZ4gRA==" saltValue="K5klQFvhnlWYl5jFR7Rm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87" t="s">
        <v>573</v>
      </c>
      <c r="D34" s="1187"/>
      <c r="E34" s="1188"/>
      <c r="F34" s="32">
        <v>6.26</v>
      </c>
      <c r="G34" s="33">
        <v>6.63</v>
      </c>
      <c r="H34" s="33">
        <v>7.16</v>
      </c>
      <c r="I34" s="33">
        <v>7.54</v>
      </c>
      <c r="J34" s="34">
        <v>7.87</v>
      </c>
      <c r="K34" s="22"/>
      <c r="L34" s="22"/>
      <c r="M34" s="22"/>
      <c r="N34" s="22"/>
      <c r="O34" s="22"/>
      <c r="P34" s="22"/>
    </row>
    <row r="35" spans="1:16" ht="39" customHeight="1" x14ac:dyDescent="0.15">
      <c r="A35" s="22"/>
      <c r="B35" s="35"/>
      <c r="C35" s="1181" t="s">
        <v>574</v>
      </c>
      <c r="D35" s="1182"/>
      <c r="E35" s="1183"/>
      <c r="F35" s="36">
        <v>0.44</v>
      </c>
      <c r="G35" s="37">
        <v>1.89</v>
      </c>
      <c r="H35" s="37">
        <v>2.5099999999999998</v>
      </c>
      <c r="I35" s="37">
        <v>4.46</v>
      </c>
      <c r="J35" s="38">
        <v>6.23</v>
      </c>
      <c r="K35" s="22"/>
      <c r="L35" s="22"/>
      <c r="M35" s="22"/>
      <c r="N35" s="22"/>
      <c r="O35" s="22"/>
      <c r="P35" s="22"/>
    </row>
    <row r="36" spans="1:16" ht="39" customHeight="1" x14ac:dyDescent="0.15">
      <c r="A36" s="22"/>
      <c r="B36" s="35"/>
      <c r="C36" s="1181" t="s">
        <v>575</v>
      </c>
      <c r="D36" s="1182"/>
      <c r="E36" s="1183"/>
      <c r="F36" s="36">
        <v>6.07</v>
      </c>
      <c r="G36" s="37">
        <v>4.95</v>
      </c>
      <c r="H36" s="37">
        <v>3.74</v>
      </c>
      <c r="I36" s="37">
        <v>2.77</v>
      </c>
      <c r="J36" s="38">
        <v>3.05</v>
      </c>
      <c r="K36" s="22"/>
      <c r="L36" s="22"/>
      <c r="M36" s="22"/>
      <c r="N36" s="22"/>
      <c r="O36" s="22"/>
      <c r="P36" s="22"/>
    </row>
    <row r="37" spans="1:16" ht="39" customHeight="1" x14ac:dyDescent="0.15">
      <c r="A37" s="22"/>
      <c r="B37" s="35"/>
      <c r="C37" s="1181" t="s">
        <v>576</v>
      </c>
      <c r="D37" s="1182"/>
      <c r="E37" s="1183"/>
      <c r="F37" s="36">
        <v>1.91</v>
      </c>
      <c r="G37" s="37">
        <v>1.75</v>
      </c>
      <c r="H37" s="37">
        <v>1.79</v>
      </c>
      <c r="I37" s="37">
        <v>2.04</v>
      </c>
      <c r="J37" s="38">
        <v>2.02</v>
      </c>
      <c r="K37" s="22"/>
      <c r="L37" s="22"/>
      <c r="M37" s="22"/>
      <c r="N37" s="22"/>
      <c r="O37" s="22"/>
      <c r="P37" s="22"/>
    </row>
    <row r="38" spans="1:16" ht="39" customHeight="1" x14ac:dyDescent="0.15">
      <c r="A38" s="22"/>
      <c r="B38" s="35"/>
      <c r="C38" s="1181" t="s">
        <v>577</v>
      </c>
      <c r="D38" s="1182"/>
      <c r="E38" s="1183"/>
      <c r="F38" s="36">
        <v>1.39</v>
      </c>
      <c r="G38" s="37">
        <v>1.19</v>
      </c>
      <c r="H38" s="37">
        <v>0.91</v>
      </c>
      <c r="I38" s="37">
        <v>1.64</v>
      </c>
      <c r="J38" s="38">
        <v>0.98</v>
      </c>
      <c r="K38" s="22"/>
      <c r="L38" s="22"/>
      <c r="M38" s="22"/>
      <c r="N38" s="22"/>
      <c r="O38" s="22"/>
      <c r="P38" s="22"/>
    </row>
    <row r="39" spans="1:16" ht="39" customHeight="1" x14ac:dyDescent="0.15">
      <c r="A39" s="22"/>
      <c r="B39" s="35"/>
      <c r="C39" s="1181" t="s">
        <v>578</v>
      </c>
      <c r="D39" s="1182"/>
      <c r="E39" s="1183"/>
      <c r="F39" s="36">
        <v>0.71</v>
      </c>
      <c r="G39" s="37">
        <v>0.77</v>
      </c>
      <c r="H39" s="37">
        <v>0.54</v>
      </c>
      <c r="I39" s="37">
        <v>0.2</v>
      </c>
      <c r="J39" s="38">
        <v>0.4</v>
      </c>
      <c r="K39" s="22"/>
      <c r="L39" s="22"/>
      <c r="M39" s="22"/>
      <c r="N39" s="22"/>
      <c r="O39" s="22"/>
      <c r="P39" s="22"/>
    </row>
    <row r="40" spans="1:16" ht="39" customHeight="1" x14ac:dyDescent="0.15">
      <c r="A40" s="22"/>
      <c r="B40" s="35"/>
      <c r="C40" s="1181" t="s">
        <v>579</v>
      </c>
      <c r="D40" s="1182"/>
      <c r="E40" s="1183"/>
      <c r="F40" s="36">
        <v>0.16</v>
      </c>
      <c r="G40" s="37">
        <v>0.09</v>
      </c>
      <c r="H40" s="37">
        <v>0</v>
      </c>
      <c r="I40" s="37">
        <v>0.01</v>
      </c>
      <c r="J40" s="38">
        <v>0.28000000000000003</v>
      </c>
      <c r="K40" s="22"/>
      <c r="L40" s="22"/>
      <c r="M40" s="22"/>
      <c r="N40" s="22"/>
      <c r="O40" s="22"/>
      <c r="P40" s="22"/>
    </row>
    <row r="41" spans="1:16" ht="39" customHeight="1" x14ac:dyDescent="0.15">
      <c r="A41" s="22"/>
      <c r="B41" s="35"/>
      <c r="C41" s="1181" t="s">
        <v>580</v>
      </c>
      <c r="D41" s="1182"/>
      <c r="E41" s="1183"/>
      <c r="F41" s="36">
        <v>0.25</v>
      </c>
      <c r="G41" s="37">
        <v>0.2</v>
      </c>
      <c r="H41" s="37">
        <v>0.15</v>
      </c>
      <c r="I41" s="37">
        <v>0.16</v>
      </c>
      <c r="J41" s="38">
        <v>0.19</v>
      </c>
      <c r="K41" s="22"/>
      <c r="L41" s="22"/>
      <c r="M41" s="22"/>
      <c r="N41" s="22"/>
      <c r="O41" s="22"/>
      <c r="P41" s="22"/>
    </row>
    <row r="42" spans="1:16" ht="39" customHeight="1" x14ac:dyDescent="0.15">
      <c r="A42" s="22"/>
      <c r="B42" s="39"/>
      <c r="C42" s="1181" t="s">
        <v>581</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582</v>
      </c>
      <c r="D43" s="1185"/>
      <c r="E43" s="118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oZcOHtCu8AmK3p1vroliKihkKzUKbqyjUwmCvuqSicOiDyto2xildIqxomXbNu103fOoCzfv0St82JVzUxbcw==" saltValue="vxcIGkeMUD2+gl72yLM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5621</v>
      </c>
      <c r="L45" s="60">
        <v>5656</v>
      </c>
      <c r="M45" s="60">
        <v>5701</v>
      </c>
      <c r="N45" s="60">
        <v>5592</v>
      </c>
      <c r="O45" s="61">
        <v>5704</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14</v>
      </c>
      <c r="F48" s="1197"/>
      <c r="G48" s="1197"/>
      <c r="H48" s="1197"/>
      <c r="I48" s="1197"/>
      <c r="J48" s="1198"/>
      <c r="K48" s="63">
        <v>1598</v>
      </c>
      <c r="L48" s="64">
        <v>1625</v>
      </c>
      <c r="M48" s="64">
        <v>1922</v>
      </c>
      <c r="N48" s="64">
        <v>1908</v>
      </c>
      <c r="O48" s="65">
        <v>1908</v>
      </c>
      <c r="P48" s="48"/>
      <c r="Q48" s="48"/>
      <c r="R48" s="48"/>
      <c r="S48" s="48"/>
      <c r="T48" s="48"/>
      <c r="U48" s="48"/>
    </row>
    <row r="49" spans="1:21" ht="30.75" customHeight="1" x14ac:dyDescent="0.15">
      <c r="A49" s="48"/>
      <c r="B49" s="1191"/>
      <c r="C49" s="1192"/>
      <c r="D49" s="62"/>
      <c r="E49" s="1197" t="s">
        <v>15</v>
      </c>
      <c r="F49" s="1197"/>
      <c r="G49" s="1197"/>
      <c r="H49" s="1197"/>
      <c r="I49" s="1197"/>
      <c r="J49" s="1198"/>
      <c r="K49" s="63">
        <v>255</v>
      </c>
      <c r="L49" s="64">
        <v>200</v>
      </c>
      <c r="M49" s="64">
        <v>122</v>
      </c>
      <c r="N49" s="64">
        <v>116</v>
      </c>
      <c r="O49" s="65">
        <v>117</v>
      </c>
      <c r="P49" s="48"/>
      <c r="Q49" s="48"/>
      <c r="R49" s="48"/>
      <c r="S49" s="48"/>
      <c r="T49" s="48"/>
      <c r="U49" s="48"/>
    </row>
    <row r="50" spans="1:21" ht="30.75" customHeight="1" x14ac:dyDescent="0.15">
      <c r="A50" s="48"/>
      <c r="B50" s="1191"/>
      <c r="C50" s="1192"/>
      <c r="D50" s="62"/>
      <c r="E50" s="1197" t="s">
        <v>16</v>
      </c>
      <c r="F50" s="1197"/>
      <c r="G50" s="1197"/>
      <c r="H50" s="1197"/>
      <c r="I50" s="1197"/>
      <c r="J50" s="1198"/>
      <c r="K50" s="63" t="s">
        <v>522</v>
      </c>
      <c r="L50" s="64" t="s">
        <v>522</v>
      </c>
      <c r="M50" s="64" t="s">
        <v>522</v>
      </c>
      <c r="N50" s="64" t="s">
        <v>522</v>
      </c>
      <c r="O50" s="65" t="s">
        <v>522</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522</v>
      </c>
      <c r="L51" s="64" t="s">
        <v>522</v>
      </c>
      <c r="M51" s="64" t="s">
        <v>522</v>
      </c>
      <c r="N51" s="64" t="s">
        <v>522</v>
      </c>
      <c r="O51" s="65" t="s">
        <v>522</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6508</v>
      </c>
      <c r="L52" s="64">
        <v>6530</v>
      </c>
      <c r="M52" s="64">
        <v>6603</v>
      </c>
      <c r="N52" s="64">
        <v>6491</v>
      </c>
      <c r="O52" s="65">
        <v>6312</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966</v>
      </c>
      <c r="L53" s="69">
        <v>951</v>
      </c>
      <c r="M53" s="69">
        <v>1142</v>
      </c>
      <c r="N53" s="69">
        <v>1125</v>
      </c>
      <c r="O53" s="70">
        <v>1417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9+r2A+/j1kM24AEGerNClYchNiT6LXwDImkgW34fVNiIQA0+IUU96q6qDLkPiw7gFl2zmAgLL4hJ8RLTuivKw==" saltValue="PI1XfuLdrUYTjhy29WmV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564</v>
      </c>
      <c r="J40" s="103" t="s">
        <v>565</v>
      </c>
      <c r="K40" s="103" t="s">
        <v>566</v>
      </c>
      <c r="L40" s="103" t="s">
        <v>567</v>
      </c>
      <c r="M40" s="104" t="s">
        <v>568</v>
      </c>
    </row>
    <row r="41" spans="2:13" ht="27.75" customHeight="1" x14ac:dyDescent="0.15">
      <c r="B41" s="1220" t="s">
        <v>31</v>
      </c>
      <c r="C41" s="1221"/>
      <c r="D41" s="105"/>
      <c r="E41" s="1226" t="s">
        <v>32</v>
      </c>
      <c r="F41" s="1226"/>
      <c r="G41" s="1226"/>
      <c r="H41" s="1227"/>
      <c r="I41" s="355">
        <v>57574</v>
      </c>
      <c r="J41" s="356">
        <v>57122</v>
      </c>
      <c r="K41" s="356">
        <v>59305</v>
      </c>
      <c r="L41" s="356">
        <v>59665</v>
      </c>
      <c r="M41" s="357">
        <v>60417</v>
      </c>
    </row>
    <row r="42" spans="2:13" ht="27.75" customHeight="1" x14ac:dyDescent="0.15">
      <c r="B42" s="1222"/>
      <c r="C42" s="1223"/>
      <c r="D42" s="106"/>
      <c r="E42" s="1228" t="s">
        <v>33</v>
      </c>
      <c r="F42" s="1228"/>
      <c r="G42" s="1228"/>
      <c r="H42" s="1229"/>
      <c r="I42" s="358" t="s">
        <v>522</v>
      </c>
      <c r="J42" s="359" t="s">
        <v>522</v>
      </c>
      <c r="K42" s="359" t="s">
        <v>522</v>
      </c>
      <c r="L42" s="359" t="s">
        <v>522</v>
      </c>
      <c r="M42" s="360" t="s">
        <v>522</v>
      </c>
    </row>
    <row r="43" spans="2:13" ht="27.75" customHeight="1" x14ac:dyDescent="0.15">
      <c r="B43" s="1222"/>
      <c r="C43" s="1223"/>
      <c r="D43" s="106"/>
      <c r="E43" s="1228" t="s">
        <v>34</v>
      </c>
      <c r="F43" s="1228"/>
      <c r="G43" s="1228"/>
      <c r="H43" s="1229"/>
      <c r="I43" s="358">
        <v>32946</v>
      </c>
      <c r="J43" s="359">
        <v>33435</v>
      </c>
      <c r="K43" s="359">
        <v>31962</v>
      </c>
      <c r="L43" s="359">
        <v>30512</v>
      </c>
      <c r="M43" s="360">
        <v>30556</v>
      </c>
    </row>
    <row r="44" spans="2:13" ht="27.75" customHeight="1" x14ac:dyDescent="0.15">
      <c r="B44" s="1222"/>
      <c r="C44" s="1223"/>
      <c r="D44" s="106"/>
      <c r="E44" s="1228" t="s">
        <v>35</v>
      </c>
      <c r="F44" s="1228"/>
      <c r="G44" s="1228"/>
      <c r="H44" s="1229"/>
      <c r="I44" s="358">
        <v>958</v>
      </c>
      <c r="J44" s="359">
        <v>794</v>
      </c>
      <c r="K44" s="359">
        <v>691</v>
      </c>
      <c r="L44" s="359">
        <v>587</v>
      </c>
      <c r="M44" s="360">
        <v>472</v>
      </c>
    </row>
    <row r="45" spans="2:13" ht="27.75" customHeight="1" x14ac:dyDescent="0.15">
      <c r="B45" s="1222"/>
      <c r="C45" s="1223"/>
      <c r="D45" s="106"/>
      <c r="E45" s="1228" t="s">
        <v>36</v>
      </c>
      <c r="F45" s="1228"/>
      <c r="G45" s="1228"/>
      <c r="H45" s="1229"/>
      <c r="I45" s="358">
        <v>6993</v>
      </c>
      <c r="J45" s="359">
        <v>7138</v>
      </c>
      <c r="K45" s="359">
        <v>7162</v>
      </c>
      <c r="L45" s="359">
        <v>6999</v>
      </c>
      <c r="M45" s="360">
        <v>6857</v>
      </c>
    </row>
    <row r="46" spans="2:13" ht="27.75" customHeight="1" x14ac:dyDescent="0.15">
      <c r="B46" s="1222"/>
      <c r="C46" s="1223"/>
      <c r="D46" s="107"/>
      <c r="E46" s="1228" t="s">
        <v>37</v>
      </c>
      <c r="F46" s="1228"/>
      <c r="G46" s="1228"/>
      <c r="H46" s="1229"/>
      <c r="I46" s="358" t="s">
        <v>522</v>
      </c>
      <c r="J46" s="359" t="s">
        <v>522</v>
      </c>
      <c r="K46" s="359" t="s">
        <v>522</v>
      </c>
      <c r="L46" s="359" t="s">
        <v>522</v>
      </c>
      <c r="M46" s="360" t="s">
        <v>522</v>
      </c>
    </row>
    <row r="47" spans="2:13" ht="27.75" customHeight="1" x14ac:dyDescent="0.15">
      <c r="B47" s="1222"/>
      <c r="C47" s="1223"/>
      <c r="D47" s="108"/>
      <c r="E47" s="1230" t="s">
        <v>38</v>
      </c>
      <c r="F47" s="1231"/>
      <c r="G47" s="1231"/>
      <c r="H47" s="1232"/>
      <c r="I47" s="358" t="s">
        <v>522</v>
      </c>
      <c r="J47" s="359" t="s">
        <v>522</v>
      </c>
      <c r="K47" s="359" t="s">
        <v>522</v>
      </c>
      <c r="L47" s="359" t="s">
        <v>522</v>
      </c>
      <c r="M47" s="360" t="s">
        <v>522</v>
      </c>
    </row>
    <row r="48" spans="2:13" ht="27.75" customHeight="1" x14ac:dyDescent="0.15">
      <c r="B48" s="1222"/>
      <c r="C48" s="1223"/>
      <c r="D48" s="106"/>
      <c r="E48" s="1228" t="s">
        <v>39</v>
      </c>
      <c r="F48" s="1228"/>
      <c r="G48" s="1228"/>
      <c r="H48" s="1229"/>
      <c r="I48" s="358" t="s">
        <v>522</v>
      </c>
      <c r="J48" s="359" t="s">
        <v>522</v>
      </c>
      <c r="K48" s="359" t="s">
        <v>522</v>
      </c>
      <c r="L48" s="359" t="s">
        <v>522</v>
      </c>
      <c r="M48" s="360" t="s">
        <v>522</v>
      </c>
    </row>
    <row r="49" spans="2:13" ht="27.75" customHeight="1" x14ac:dyDescent="0.15">
      <c r="B49" s="1224"/>
      <c r="C49" s="1225"/>
      <c r="D49" s="106"/>
      <c r="E49" s="1228" t="s">
        <v>40</v>
      </c>
      <c r="F49" s="1228"/>
      <c r="G49" s="1228"/>
      <c r="H49" s="1229"/>
      <c r="I49" s="358" t="s">
        <v>522</v>
      </c>
      <c r="J49" s="359" t="s">
        <v>522</v>
      </c>
      <c r="K49" s="359" t="s">
        <v>522</v>
      </c>
      <c r="L49" s="359" t="s">
        <v>522</v>
      </c>
      <c r="M49" s="360" t="s">
        <v>522</v>
      </c>
    </row>
    <row r="50" spans="2:13" ht="27.75" customHeight="1" x14ac:dyDescent="0.15">
      <c r="B50" s="1233" t="s">
        <v>41</v>
      </c>
      <c r="C50" s="1234"/>
      <c r="D50" s="109"/>
      <c r="E50" s="1228" t="s">
        <v>42</v>
      </c>
      <c r="F50" s="1228"/>
      <c r="G50" s="1228"/>
      <c r="H50" s="1229"/>
      <c r="I50" s="358">
        <v>21642</v>
      </c>
      <c r="J50" s="359">
        <v>20522</v>
      </c>
      <c r="K50" s="359">
        <v>18984</v>
      </c>
      <c r="L50" s="359">
        <v>19229</v>
      </c>
      <c r="M50" s="360">
        <v>18946</v>
      </c>
    </row>
    <row r="51" spans="2:13" ht="27.75" customHeight="1" x14ac:dyDescent="0.15">
      <c r="B51" s="1222"/>
      <c r="C51" s="1223"/>
      <c r="D51" s="106"/>
      <c r="E51" s="1228" t="s">
        <v>43</v>
      </c>
      <c r="F51" s="1228"/>
      <c r="G51" s="1228"/>
      <c r="H51" s="1229"/>
      <c r="I51" s="358">
        <v>16027</v>
      </c>
      <c r="J51" s="359">
        <v>17083</v>
      </c>
      <c r="K51" s="359">
        <v>18862</v>
      </c>
      <c r="L51" s="359">
        <v>19303</v>
      </c>
      <c r="M51" s="360">
        <v>21688</v>
      </c>
    </row>
    <row r="52" spans="2:13" ht="27.75" customHeight="1" x14ac:dyDescent="0.15">
      <c r="B52" s="1224"/>
      <c r="C52" s="1225"/>
      <c r="D52" s="106"/>
      <c r="E52" s="1228" t="s">
        <v>44</v>
      </c>
      <c r="F52" s="1228"/>
      <c r="G52" s="1228"/>
      <c r="H52" s="1229"/>
      <c r="I52" s="358">
        <v>63252</v>
      </c>
      <c r="J52" s="359">
        <v>63184</v>
      </c>
      <c r="K52" s="359">
        <v>64219</v>
      </c>
      <c r="L52" s="359">
        <v>62946</v>
      </c>
      <c r="M52" s="360">
        <v>62023</v>
      </c>
    </row>
    <row r="53" spans="2:13" ht="27.75" customHeight="1" thickBot="1" x14ac:dyDescent="0.2">
      <c r="B53" s="1235" t="s">
        <v>20</v>
      </c>
      <c r="C53" s="1236"/>
      <c r="D53" s="110"/>
      <c r="E53" s="1237" t="s">
        <v>45</v>
      </c>
      <c r="F53" s="1237"/>
      <c r="G53" s="1237"/>
      <c r="H53" s="1238"/>
      <c r="I53" s="361">
        <v>-2451</v>
      </c>
      <c r="J53" s="362">
        <v>-2299</v>
      </c>
      <c r="K53" s="362">
        <v>-2945</v>
      </c>
      <c r="L53" s="362">
        <v>-3716</v>
      </c>
      <c r="M53" s="363">
        <v>-4354</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8DcmCWFjncfb2psfLzV5Q2FoFi+mJ7EpeCt0u0bDedoXcvdBdrZFbRurByRh1QRA8kr8ZKICIXipG0xzSrDcLA==" saltValue="m8VUHGtjHI+pzVVRXLAi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566</v>
      </c>
      <c r="G54" s="119" t="s">
        <v>567</v>
      </c>
      <c r="H54" s="120" t="s">
        <v>568</v>
      </c>
    </row>
    <row r="55" spans="2:8" ht="52.5" customHeight="1" x14ac:dyDescent="0.15">
      <c r="B55" s="121"/>
      <c r="C55" s="1247" t="s">
        <v>48</v>
      </c>
      <c r="D55" s="1247"/>
      <c r="E55" s="1248"/>
      <c r="F55" s="122">
        <v>10353</v>
      </c>
      <c r="G55" s="122">
        <v>10514</v>
      </c>
      <c r="H55" s="123">
        <v>10554</v>
      </c>
    </row>
    <row r="56" spans="2:8" ht="52.5" customHeight="1" x14ac:dyDescent="0.15">
      <c r="B56" s="124"/>
      <c r="C56" s="1249" t="s">
        <v>49</v>
      </c>
      <c r="D56" s="1249"/>
      <c r="E56" s="1250"/>
      <c r="F56" s="125">
        <v>1173</v>
      </c>
      <c r="G56" s="125">
        <v>1725</v>
      </c>
      <c r="H56" s="126">
        <v>1528</v>
      </c>
    </row>
    <row r="57" spans="2:8" ht="53.25" customHeight="1" x14ac:dyDescent="0.15">
      <c r="B57" s="124"/>
      <c r="C57" s="1251" t="s">
        <v>50</v>
      </c>
      <c r="D57" s="1251"/>
      <c r="E57" s="1252"/>
      <c r="F57" s="127">
        <v>5967</v>
      </c>
      <c r="G57" s="127">
        <v>4948</v>
      </c>
      <c r="H57" s="128">
        <v>4378</v>
      </c>
    </row>
    <row r="58" spans="2:8" ht="45.75" customHeight="1" x14ac:dyDescent="0.15">
      <c r="B58" s="129"/>
      <c r="C58" s="1239" t="s">
        <v>589</v>
      </c>
      <c r="D58" s="1240"/>
      <c r="E58" s="1241"/>
      <c r="F58" s="130">
        <v>2578</v>
      </c>
      <c r="G58" s="130">
        <v>2215</v>
      </c>
      <c r="H58" s="131">
        <v>1769</v>
      </c>
    </row>
    <row r="59" spans="2:8" ht="45.75" customHeight="1" x14ac:dyDescent="0.15">
      <c r="B59" s="129"/>
      <c r="C59" s="1239" t="s">
        <v>590</v>
      </c>
      <c r="D59" s="1240"/>
      <c r="E59" s="1241"/>
      <c r="F59" s="130">
        <v>1442</v>
      </c>
      <c r="G59" s="130">
        <v>769</v>
      </c>
      <c r="H59" s="131">
        <v>733</v>
      </c>
    </row>
    <row r="60" spans="2:8" ht="45.75" customHeight="1" x14ac:dyDescent="0.15">
      <c r="B60" s="129"/>
      <c r="C60" s="1239" t="s">
        <v>619</v>
      </c>
      <c r="D60" s="1240"/>
      <c r="E60" s="1241"/>
      <c r="F60" s="130">
        <v>446</v>
      </c>
      <c r="G60" s="130">
        <v>447</v>
      </c>
      <c r="H60" s="131">
        <v>448</v>
      </c>
    </row>
    <row r="61" spans="2:8" ht="45.75" customHeight="1" x14ac:dyDescent="0.15">
      <c r="B61" s="129"/>
      <c r="C61" s="1239" t="s">
        <v>591</v>
      </c>
      <c r="D61" s="1240"/>
      <c r="E61" s="1241"/>
      <c r="F61" s="130">
        <v>431</v>
      </c>
      <c r="G61" s="130">
        <v>431</v>
      </c>
      <c r="H61" s="131">
        <v>429</v>
      </c>
    </row>
    <row r="62" spans="2:8" ht="45.75" customHeight="1" thickBot="1" x14ac:dyDescent="0.2">
      <c r="B62" s="132"/>
      <c r="C62" s="1242" t="s">
        <v>592</v>
      </c>
      <c r="D62" s="1243"/>
      <c r="E62" s="1244"/>
      <c r="F62" s="133">
        <v>184</v>
      </c>
      <c r="G62" s="133">
        <v>205</v>
      </c>
      <c r="H62" s="134">
        <v>227</v>
      </c>
    </row>
    <row r="63" spans="2:8" ht="52.5" customHeight="1" thickBot="1" x14ac:dyDescent="0.2">
      <c r="B63" s="135"/>
      <c r="C63" s="1245" t="s">
        <v>51</v>
      </c>
      <c r="D63" s="1245"/>
      <c r="E63" s="1246"/>
      <c r="F63" s="136">
        <v>17494</v>
      </c>
      <c r="G63" s="136">
        <v>17188</v>
      </c>
      <c r="H63" s="137">
        <v>16460</v>
      </c>
    </row>
    <row r="64" spans="2:8" x14ac:dyDescent="0.15"/>
  </sheetData>
  <sheetProtection algorithmName="SHA-512" hashValue="nfMwV7IZnowdkvOkFFRCQb0aivbF2h2KIn3rvKv+tB2BL1Pv+UUfY/jBa7kG0TpiojD6/OCBDq2k7dHNH2wdLw==" saltValue="HE+Y3XgvH+Xnofh8DFU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CE14" sqref="CE1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631</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623</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624</v>
      </c>
      <c r="AO51" s="1258"/>
      <c r="AP51" s="1258"/>
      <c r="AQ51" s="1258"/>
      <c r="AR51" s="1258"/>
      <c r="AS51" s="1258"/>
      <c r="AT51" s="1258"/>
      <c r="AU51" s="1258"/>
      <c r="AV51" s="1258"/>
      <c r="AW51" s="1258"/>
      <c r="AX51" s="1258"/>
      <c r="AY51" s="1258"/>
      <c r="AZ51" s="1258"/>
      <c r="BA51" s="1258"/>
      <c r="BB51" s="1258" t="s">
        <v>625</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626</v>
      </c>
      <c r="BC53" s="1258"/>
      <c r="BD53" s="1258"/>
      <c r="BE53" s="1258"/>
      <c r="BF53" s="1258"/>
      <c r="BG53" s="1258"/>
      <c r="BH53" s="1258"/>
      <c r="BI53" s="1258"/>
      <c r="BJ53" s="1258"/>
      <c r="BK53" s="1258"/>
      <c r="BL53" s="1258"/>
      <c r="BM53" s="1258"/>
      <c r="BN53" s="1258"/>
      <c r="BO53" s="1258"/>
      <c r="BP53" s="1255">
        <v>57.1</v>
      </c>
      <c r="BQ53" s="1255"/>
      <c r="BR53" s="1255"/>
      <c r="BS53" s="1255"/>
      <c r="BT53" s="1255"/>
      <c r="BU53" s="1255"/>
      <c r="BV53" s="1255"/>
      <c r="BW53" s="1255"/>
      <c r="BX53" s="1255">
        <v>58.6</v>
      </c>
      <c r="BY53" s="1255"/>
      <c r="BZ53" s="1255"/>
      <c r="CA53" s="1255"/>
      <c r="CB53" s="1255"/>
      <c r="CC53" s="1255"/>
      <c r="CD53" s="1255"/>
      <c r="CE53" s="1255"/>
      <c r="CF53" s="1255">
        <v>59.1</v>
      </c>
      <c r="CG53" s="1255"/>
      <c r="CH53" s="1255"/>
      <c r="CI53" s="1255"/>
      <c r="CJ53" s="1255"/>
      <c r="CK53" s="1255"/>
      <c r="CL53" s="1255"/>
      <c r="CM53" s="1255"/>
      <c r="CN53" s="1255">
        <v>60.6</v>
      </c>
      <c r="CO53" s="1255"/>
      <c r="CP53" s="1255"/>
      <c r="CQ53" s="1255"/>
      <c r="CR53" s="1255"/>
      <c r="CS53" s="1255"/>
      <c r="CT53" s="1255"/>
      <c r="CU53" s="1255"/>
      <c r="CV53" s="1255">
        <v>61.2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627</v>
      </c>
      <c r="AO55" s="1259"/>
      <c r="AP55" s="1259"/>
      <c r="AQ55" s="1259"/>
      <c r="AR55" s="1259"/>
      <c r="AS55" s="1259"/>
      <c r="AT55" s="1259"/>
      <c r="AU55" s="1259"/>
      <c r="AV55" s="1259"/>
      <c r="AW55" s="1259"/>
      <c r="AX55" s="1259"/>
      <c r="AY55" s="1259"/>
      <c r="AZ55" s="1259"/>
      <c r="BA55" s="1259"/>
      <c r="BB55" s="1258" t="s">
        <v>625</v>
      </c>
      <c r="BC55" s="1258"/>
      <c r="BD55" s="1258"/>
      <c r="BE55" s="1258"/>
      <c r="BF55" s="1258"/>
      <c r="BG55" s="1258"/>
      <c r="BH55" s="1258"/>
      <c r="BI55" s="1258"/>
      <c r="BJ55" s="1258"/>
      <c r="BK55" s="1258"/>
      <c r="BL55" s="1258"/>
      <c r="BM55" s="1258"/>
      <c r="BN55" s="1258"/>
      <c r="BO55" s="1258"/>
      <c r="BP55" s="1255">
        <v>5</v>
      </c>
      <c r="BQ55" s="1255"/>
      <c r="BR55" s="1255"/>
      <c r="BS55" s="1255"/>
      <c r="BT55" s="1255"/>
      <c r="BU55" s="1255"/>
      <c r="BV55" s="1255"/>
      <c r="BW55" s="1255"/>
      <c r="BX55" s="1255">
        <v>5.4</v>
      </c>
      <c r="BY55" s="1255"/>
      <c r="BZ55" s="1255"/>
      <c r="CA55" s="1255"/>
      <c r="CB55" s="1255"/>
      <c r="CC55" s="1255"/>
      <c r="CD55" s="1255"/>
      <c r="CE55" s="1255"/>
      <c r="CF55" s="1255">
        <v>3.9</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626</v>
      </c>
      <c r="BC57" s="1258"/>
      <c r="BD57" s="1258"/>
      <c r="BE57" s="1258"/>
      <c r="BF57" s="1258"/>
      <c r="BG57" s="1258"/>
      <c r="BH57" s="1258"/>
      <c r="BI57" s="1258"/>
      <c r="BJ57" s="1258"/>
      <c r="BK57" s="1258"/>
      <c r="BL57" s="1258"/>
      <c r="BM57" s="1258"/>
      <c r="BN57" s="1258"/>
      <c r="BO57" s="1258"/>
      <c r="BP57" s="1255">
        <v>61.6</v>
      </c>
      <c r="BQ57" s="1255"/>
      <c r="BR57" s="1255"/>
      <c r="BS57" s="1255"/>
      <c r="BT57" s="1255"/>
      <c r="BU57" s="1255"/>
      <c r="BV57" s="1255"/>
      <c r="BW57" s="1255"/>
      <c r="BX57" s="1255">
        <v>62.5</v>
      </c>
      <c r="BY57" s="1255"/>
      <c r="BZ57" s="1255"/>
      <c r="CA57" s="1255"/>
      <c r="CB57" s="1255"/>
      <c r="CC57" s="1255"/>
      <c r="CD57" s="1255"/>
      <c r="CE57" s="1255"/>
      <c r="CF57" s="1255">
        <v>63.1</v>
      </c>
      <c r="CG57" s="1255"/>
      <c r="CH57" s="1255"/>
      <c r="CI57" s="1255"/>
      <c r="CJ57" s="1255"/>
      <c r="CK57" s="1255"/>
      <c r="CL57" s="1255"/>
      <c r="CM57" s="1255"/>
      <c r="CN57" s="1255">
        <v>63.2</v>
      </c>
      <c r="CO57" s="1255"/>
      <c r="CP57" s="1255"/>
      <c r="CQ57" s="1255"/>
      <c r="CR57" s="1255"/>
      <c r="CS57" s="1255"/>
      <c r="CT57" s="1255"/>
      <c r="CU57" s="1255"/>
      <c r="CV57" s="1255">
        <v>64.2</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628</v>
      </c>
    </row>
    <row r="64" spans="1:109" x14ac:dyDescent="0.15">
      <c r="B64" s="372"/>
      <c r="G64" s="379"/>
      <c r="I64" s="392"/>
      <c r="J64" s="392"/>
      <c r="K64" s="392"/>
      <c r="L64" s="392"/>
      <c r="M64" s="392"/>
      <c r="N64" s="393"/>
      <c r="AM64" s="379"/>
      <c r="AN64" s="379" t="s">
        <v>622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623</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624</v>
      </c>
      <c r="AO73" s="1258"/>
      <c r="AP73" s="1258"/>
      <c r="AQ73" s="1258"/>
      <c r="AR73" s="1258"/>
      <c r="AS73" s="1258"/>
      <c r="AT73" s="1258"/>
      <c r="AU73" s="1258"/>
      <c r="AV73" s="1258"/>
      <c r="AW73" s="1258"/>
      <c r="AX73" s="1258"/>
      <c r="AY73" s="1258"/>
      <c r="AZ73" s="1258"/>
      <c r="BA73" s="1258"/>
      <c r="BB73" s="1258" t="s">
        <v>625</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629</v>
      </c>
      <c r="BC75" s="1258"/>
      <c r="BD75" s="1258"/>
      <c r="BE75" s="1258"/>
      <c r="BF75" s="1258"/>
      <c r="BG75" s="1258"/>
      <c r="BH75" s="1258"/>
      <c r="BI75" s="1258"/>
      <c r="BJ75" s="1258"/>
      <c r="BK75" s="1258"/>
      <c r="BL75" s="1258"/>
      <c r="BM75" s="1258"/>
      <c r="BN75" s="1258"/>
      <c r="BO75" s="1258"/>
      <c r="BP75" s="1255">
        <v>3.8</v>
      </c>
      <c r="BQ75" s="1255"/>
      <c r="BR75" s="1255"/>
      <c r="BS75" s="1255"/>
      <c r="BT75" s="1255"/>
      <c r="BU75" s="1255"/>
      <c r="BV75" s="1255"/>
      <c r="BW75" s="1255"/>
      <c r="BX75" s="1255">
        <v>3.9</v>
      </c>
      <c r="BY75" s="1255"/>
      <c r="BZ75" s="1255"/>
      <c r="CA75" s="1255"/>
      <c r="CB75" s="1255"/>
      <c r="CC75" s="1255"/>
      <c r="CD75" s="1255"/>
      <c r="CE75" s="1255"/>
      <c r="CF75" s="1255">
        <v>4.0999999999999996</v>
      </c>
      <c r="CG75" s="1255"/>
      <c r="CH75" s="1255"/>
      <c r="CI75" s="1255"/>
      <c r="CJ75" s="1255"/>
      <c r="CK75" s="1255"/>
      <c r="CL75" s="1255"/>
      <c r="CM75" s="1255"/>
      <c r="CN75" s="1255">
        <v>4.2</v>
      </c>
      <c r="CO75" s="1255"/>
      <c r="CP75" s="1255"/>
      <c r="CQ75" s="1255"/>
      <c r="CR75" s="1255"/>
      <c r="CS75" s="1255"/>
      <c r="CT75" s="1255"/>
      <c r="CU75" s="1255"/>
      <c r="CV75" s="1255">
        <v>4.8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627</v>
      </c>
      <c r="AO77" s="1259"/>
      <c r="AP77" s="1259"/>
      <c r="AQ77" s="1259"/>
      <c r="AR77" s="1259"/>
      <c r="AS77" s="1259"/>
      <c r="AT77" s="1259"/>
      <c r="AU77" s="1259"/>
      <c r="AV77" s="1259"/>
      <c r="AW77" s="1259"/>
      <c r="AX77" s="1259"/>
      <c r="AY77" s="1259"/>
      <c r="AZ77" s="1259"/>
      <c r="BA77" s="1259"/>
      <c r="BB77" s="1258" t="s">
        <v>625</v>
      </c>
      <c r="BC77" s="1258"/>
      <c r="BD77" s="1258"/>
      <c r="BE77" s="1258"/>
      <c r="BF77" s="1258"/>
      <c r="BG77" s="1258"/>
      <c r="BH77" s="1258"/>
      <c r="BI77" s="1258"/>
      <c r="BJ77" s="1258"/>
      <c r="BK77" s="1258"/>
      <c r="BL77" s="1258"/>
      <c r="BM77" s="1258"/>
      <c r="BN77" s="1258"/>
      <c r="BO77" s="1258"/>
      <c r="BP77" s="1255">
        <v>5</v>
      </c>
      <c r="BQ77" s="1255"/>
      <c r="BR77" s="1255"/>
      <c r="BS77" s="1255"/>
      <c r="BT77" s="1255"/>
      <c r="BU77" s="1255"/>
      <c r="BV77" s="1255"/>
      <c r="BW77" s="1255"/>
      <c r="BX77" s="1255">
        <v>5.4</v>
      </c>
      <c r="BY77" s="1255"/>
      <c r="BZ77" s="1255"/>
      <c r="CA77" s="1255"/>
      <c r="CB77" s="1255"/>
      <c r="CC77" s="1255"/>
      <c r="CD77" s="1255"/>
      <c r="CE77" s="1255"/>
      <c r="CF77" s="1255">
        <v>3.9</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629</v>
      </c>
      <c r="BC79" s="1258"/>
      <c r="BD79" s="1258"/>
      <c r="BE79" s="1258"/>
      <c r="BF79" s="1258"/>
      <c r="BG79" s="1258"/>
      <c r="BH79" s="1258"/>
      <c r="BI79" s="1258"/>
      <c r="BJ79" s="1258"/>
      <c r="BK79" s="1258"/>
      <c r="BL79" s="1258"/>
      <c r="BM79" s="1258"/>
      <c r="BN79" s="1258"/>
      <c r="BO79" s="1258"/>
      <c r="BP79" s="1255">
        <v>4.5</v>
      </c>
      <c r="BQ79" s="1255"/>
      <c r="BR79" s="1255"/>
      <c r="BS79" s="1255"/>
      <c r="BT79" s="1255"/>
      <c r="BU79" s="1255"/>
      <c r="BV79" s="1255"/>
      <c r="BW79" s="1255"/>
      <c r="BX79" s="1255">
        <v>4.2</v>
      </c>
      <c r="BY79" s="1255"/>
      <c r="BZ79" s="1255"/>
      <c r="CA79" s="1255"/>
      <c r="CB79" s="1255"/>
      <c r="CC79" s="1255"/>
      <c r="CD79" s="1255"/>
      <c r="CE79" s="1255"/>
      <c r="CF79" s="1255">
        <v>4.2</v>
      </c>
      <c r="CG79" s="1255"/>
      <c r="CH79" s="1255"/>
      <c r="CI79" s="1255"/>
      <c r="CJ79" s="1255"/>
      <c r="CK79" s="1255"/>
      <c r="CL79" s="1255"/>
      <c r="CM79" s="1255"/>
      <c r="CN79" s="1255">
        <v>4.5</v>
      </c>
      <c r="CO79" s="1255"/>
      <c r="CP79" s="1255"/>
      <c r="CQ79" s="1255"/>
      <c r="CR79" s="1255"/>
      <c r="CS79" s="1255"/>
      <c r="CT79" s="1255"/>
      <c r="CU79" s="1255"/>
      <c r="CV79" s="1255">
        <v>4.5999999999999996</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gOpe/h02cLRcvBxLWgj/VZG3YXc40bj656cL8f190xYqIe32Oh85JTdF9p3OVkBZTG6tX6Xue+OzQB8n7PMw==" saltValue="ktm5PUAJDKLCKeNHgR4Mt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4" zoomScaleNormal="100" zoomScaleSheetLayoutView="70" workbookViewId="0">
      <selection activeCell="BI113" sqref="BI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630</v>
      </c>
    </row>
  </sheetData>
  <sheetProtection algorithmName="SHA-512" hashValue="mtdJ49vwjrr8+rw6hTL7zcUmx/MJ+xNhTSh2pJh5Y98h6DSPzKyhXQPoFZMYxl4LfVsTtA8qN4euXzZt4fKSpg==" saltValue="tLzsCGCjKxyDppJ0UriYB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Normal="100" zoomScaleSheetLayoutView="55" workbookViewId="0">
      <selection activeCell="AE112" sqref="AE11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511</v>
      </c>
    </row>
  </sheetData>
  <sheetProtection algorithmName="SHA-512" hashValue="XwEyPJzzWNkcz6FmrPzc86luUAA8TqX9m4EuqMRGYI3rT8pD7RTHOmvzMRQ0dg9u8Viq8E1unYRnm1HeE13UNw==" saltValue="BMTqOdpXm4UcLPu9PCKb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561</v>
      </c>
      <c r="G2" s="151"/>
      <c r="H2" s="152"/>
    </row>
    <row r="3" spans="1:8" x14ac:dyDescent="0.15">
      <c r="A3" s="148" t="s">
        <v>554</v>
      </c>
      <c r="B3" s="153"/>
      <c r="C3" s="154"/>
      <c r="D3" s="155">
        <v>69535</v>
      </c>
      <c r="E3" s="156"/>
      <c r="F3" s="157">
        <v>43226</v>
      </c>
      <c r="G3" s="158"/>
      <c r="H3" s="159"/>
    </row>
    <row r="4" spans="1:8" x14ac:dyDescent="0.15">
      <c r="A4" s="160"/>
      <c r="B4" s="161"/>
      <c r="C4" s="162"/>
      <c r="D4" s="163">
        <v>45370</v>
      </c>
      <c r="E4" s="164"/>
      <c r="F4" s="165">
        <v>22622</v>
      </c>
      <c r="G4" s="166"/>
      <c r="H4" s="167"/>
    </row>
    <row r="5" spans="1:8" x14ac:dyDescent="0.15">
      <c r="A5" s="148" t="s">
        <v>556</v>
      </c>
      <c r="B5" s="153"/>
      <c r="C5" s="154"/>
      <c r="D5" s="155">
        <v>41579</v>
      </c>
      <c r="E5" s="156"/>
      <c r="F5" s="157">
        <v>42836</v>
      </c>
      <c r="G5" s="158"/>
      <c r="H5" s="159"/>
    </row>
    <row r="6" spans="1:8" x14ac:dyDescent="0.15">
      <c r="A6" s="160"/>
      <c r="B6" s="161"/>
      <c r="C6" s="162"/>
      <c r="D6" s="163">
        <v>28381</v>
      </c>
      <c r="E6" s="164"/>
      <c r="F6" s="165">
        <v>22936</v>
      </c>
      <c r="G6" s="166"/>
      <c r="H6" s="167"/>
    </row>
    <row r="7" spans="1:8" x14ac:dyDescent="0.15">
      <c r="A7" s="148" t="s">
        <v>557</v>
      </c>
      <c r="B7" s="153"/>
      <c r="C7" s="154"/>
      <c r="D7" s="155">
        <v>60130</v>
      </c>
      <c r="E7" s="156"/>
      <c r="F7" s="157">
        <v>44161</v>
      </c>
      <c r="G7" s="158"/>
      <c r="H7" s="159"/>
    </row>
    <row r="8" spans="1:8" x14ac:dyDescent="0.15">
      <c r="A8" s="160"/>
      <c r="B8" s="161"/>
      <c r="C8" s="162"/>
      <c r="D8" s="163">
        <v>47701</v>
      </c>
      <c r="E8" s="164"/>
      <c r="F8" s="165">
        <v>23644</v>
      </c>
      <c r="G8" s="166"/>
      <c r="H8" s="167"/>
    </row>
    <row r="9" spans="1:8" x14ac:dyDescent="0.15">
      <c r="A9" s="148" t="s">
        <v>558</v>
      </c>
      <c r="B9" s="153"/>
      <c r="C9" s="154"/>
      <c r="D9" s="155">
        <v>33666</v>
      </c>
      <c r="E9" s="156"/>
      <c r="F9" s="157">
        <v>43955</v>
      </c>
      <c r="G9" s="158"/>
      <c r="H9" s="159"/>
    </row>
    <row r="10" spans="1:8" x14ac:dyDescent="0.15">
      <c r="A10" s="160"/>
      <c r="B10" s="161"/>
      <c r="C10" s="162"/>
      <c r="D10" s="163">
        <v>23846</v>
      </c>
      <c r="E10" s="164"/>
      <c r="F10" s="165">
        <v>21318</v>
      </c>
      <c r="G10" s="166"/>
      <c r="H10" s="167"/>
    </row>
    <row r="11" spans="1:8" x14ac:dyDescent="0.15">
      <c r="A11" s="148" t="s">
        <v>559</v>
      </c>
      <c r="B11" s="153"/>
      <c r="C11" s="154"/>
      <c r="D11" s="155">
        <v>62787</v>
      </c>
      <c r="E11" s="156"/>
      <c r="F11" s="157">
        <v>41921</v>
      </c>
      <c r="G11" s="158"/>
      <c r="H11" s="159"/>
    </row>
    <row r="12" spans="1:8" x14ac:dyDescent="0.15">
      <c r="A12" s="160"/>
      <c r="B12" s="161"/>
      <c r="C12" s="168"/>
      <c r="D12" s="163">
        <v>47359</v>
      </c>
      <c r="E12" s="164"/>
      <c r="F12" s="165">
        <v>21655</v>
      </c>
      <c r="G12" s="166"/>
      <c r="H12" s="167"/>
    </row>
    <row r="13" spans="1:8" x14ac:dyDescent="0.15">
      <c r="A13" s="148"/>
      <c r="B13" s="153"/>
      <c r="C13" s="169"/>
      <c r="D13" s="170">
        <v>53539</v>
      </c>
      <c r="E13" s="171"/>
      <c r="F13" s="172">
        <v>43220</v>
      </c>
      <c r="G13" s="173"/>
      <c r="H13" s="159"/>
    </row>
    <row r="14" spans="1:8" x14ac:dyDescent="0.15">
      <c r="A14" s="160"/>
      <c r="B14" s="161"/>
      <c r="C14" s="162"/>
      <c r="D14" s="163">
        <v>38531</v>
      </c>
      <c r="E14" s="164"/>
      <c r="F14" s="165">
        <v>22435</v>
      </c>
      <c r="G14" s="166"/>
      <c r="H14" s="167"/>
    </row>
    <row r="17" spans="1:11" x14ac:dyDescent="0.15">
      <c r="A17" s="144" t="s">
        <v>53</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54</v>
      </c>
      <c r="B19" s="174">
        <f>ROUND(VALUE(SUBSTITUTE(実質収支比率等に係る経年分析!F$48,"▲","-")),2)</f>
        <v>1.4</v>
      </c>
      <c r="C19" s="174">
        <f>ROUND(VALUE(SUBSTITUTE(実質収支比率等に係る経年分析!G$48,"▲","-")),2)</f>
        <v>1.2</v>
      </c>
      <c r="D19" s="174">
        <f>ROUND(VALUE(SUBSTITUTE(実質収支比率等に係る経年分析!H$48,"▲","-")),2)</f>
        <v>0.92</v>
      </c>
      <c r="E19" s="174">
        <f>ROUND(VALUE(SUBSTITUTE(実質収支比率等に係る経年分析!I$48,"▲","-")),2)</f>
        <v>1.65</v>
      </c>
      <c r="F19" s="174">
        <f>ROUND(VALUE(SUBSTITUTE(実質収支比率等に係る経年分析!J$48,"▲","-")),2)</f>
        <v>0.99</v>
      </c>
    </row>
    <row r="20" spans="1:11" x14ac:dyDescent="0.15">
      <c r="A20" s="174" t="s">
        <v>55</v>
      </c>
      <c r="B20" s="174">
        <f>ROUND(VALUE(SUBSTITUTE(実質収支比率等に係る経年分析!F$47,"▲","-")),2)</f>
        <v>42.99</v>
      </c>
      <c r="C20" s="174">
        <f>ROUND(VALUE(SUBSTITUTE(実質収支比率等に係る経年分析!G$47,"▲","-")),2)</f>
        <v>39.520000000000003</v>
      </c>
      <c r="D20" s="174">
        <f>ROUND(VALUE(SUBSTITUTE(実質収支比率等に係る経年分析!H$47,"▲","-")),2)</f>
        <v>33.82</v>
      </c>
      <c r="E20" s="174">
        <f>ROUND(VALUE(SUBSTITUTE(実質収支比率等に係る経年分析!I$47,"▲","-")),2)</f>
        <v>33.549999999999997</v>
      </c>
      <c r="F20" s="174">
        <f>ROUND(VALUE(SUBSTITUTE(実質収支比率等に係る経年分析!J$47,"▲","-")),2)</f>
        <v>34.39</v>
      </c>
    </row>
    <row r="21" spans="1:11" x14ac:dyDescent="0.15">
      <c r="A21" s="174" t="s">
        <v>56</v>
      </c>
      <c r="B21" s="174">
        <f>IF(ISNUMBER(VALUE(SUBSTITUTE(実質収支比率等に係る経年分析!F$49,"▲","-"))),ROUND(VALUE(SUBSTITUTE(実質収支比率等に係る経年分析!F$49,"▲","-")),2),NA())</f>
        <v>-7.69</v>
      </c>
      <c r="C21" s="174">
        <f>IF(ISNUMBER(VALUE(SUBSTITUTE(実質収支比率等に係る経年分析!G$49,"▲","-"))),ROUND(VALUE(SUBSTITUTE(実質収支比率等に係る経年分析!G$49,"▲","-")),2),NA())</f>
        <v>-4.4800000000000004</v>
      </c>
      <c r="D21" s="174">
        <f>IF(ISNUMBER(VALUE(SUBSTITUTE(実質収支比率等に係る経年分析!H$49,"▲","-"))),ROUND(VALUE(SUBSTITUTE(実質収支比率等に係る経年分析!H$49,"▲","-")),2),NA())</f>
        <v>-5.59</v>
      </c>
      <c r="E21" s="174">
        <f>IF(ISNUMBER(VALUE(SUBSTITUTE(実質収支比率等に係る経年分析!I$49,"▲","-"))),ROUND(VALUE(SUBSTITUTE(実質収支比率等に係る経年分析!I$49,"▲","-")),2),NA())</f>
        <v>0.8</v>
      </c>
      <c r="F21" s="174">
        <f>IF(ISNUMBER(VALUE(SUBSTITUTE(実質収支比率等に係る経年分析!J$49,"▲","-"))),ROUND(VALUE(SUBSTITUTE(実質収支比率等に係る経年分析!J$49,"▲","-")),2),NA())</f>
        <v>-1.45</v>
      </c>
    </row>
    <row r="24" spans="1:11" x14ac:dyDescent="0.15">
      <c r="A24" s="144" t="s">
        <v>57</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0.25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0.19</v>
      </c>
    </row>
    <row r="30" spans="1:11" x14ac:dyDescent="0.15">
      <c r="A30" s="175" t="str">
        <f>IF(連結実質赤字比率に係る赤字・黒字の構成分析!C$40="",NA(),連結実質赤字比率に係る赤字・黒字の構成分析!C$40)</f>
        <v>観光交通対策特別会計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x14ac:dyDescent="0.15">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3.05</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2.5099999999999998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6.63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7.87</v>
      </c>
    </row>
    <row r="39" spans="1:16" x14ac:dyDescent="0.15">
      <c r="A39" s="144" t="s">
        <v>60</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6508</v>
      </c>
      <c r="E42" s="176"/>
      <c r="F42" s="176"/>
      <c r="G42" s="176">
        <f>'実質公債費比率（分子）の構造'!L$52</f>
        <v>6530</v>
      </c>
      <c r="H42" s="176"/>
      <c r="I42" s="176"/>
      <c r="J42" s="176">
        <f>'実質公債費比率（分子）の構造'!M$52</f>
        <v>6603</v>
      </c>
      <c r="K42" s="176"/>
      <c r="L42" s="176"/>
      <c r="M42" s="176">
        <f>'実質公債費比率（分子）の構造'!N$52</f>
        <v>6491</v>
      </c>
      <c r="N42" s="176"/>
      <c r="O42" s="176"/>
      <c r="P42" s="176">
        <f>'実質公債費比率（分子）の構造'!O$52</f>
        <v>6312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255</v>
      </c>
      <c r="C45" s="176"/>
      <c r="D45" s="176"/>
      <c r="E45" s="176">
        <f>'実質公債費比率（分子）の構造'!L$49</f>
        <v>200</v>
      </c>
      <c r="F45" s="176"/>
      <c r="G45" s="176"/>
      <c r="H45" s="176">
        <f>'実質公債費比率（分子）の構造'!M$49</f>
        <v>122</v>
      </c>
      <c r="I45" s="176"/>
      <c r="J45" s="176"/>
      <c r="K45" s="176">
        <f>'実質公債費比率（分子）の構造'!N$49</f>
        <v>116</v>
      </c>
      <c r="L45" s="176"/>
      <c r="M45" s="176"/>
      <c r="N45" s="176">
        <f>'実質公債費比率（分子）の構造'!O$49</f>
        <v>117</v>
      </c>
      <c r="O45" s="176"/>
      <c r="P45" s="176"/>
    </row>
    <row r="46" spans="1:16" x14ac:dyDescent="0.15">
      <c r="A46" s="176" t="s">
        <v>67</v>
      </c>
      <c r="B46" s="176">
        <f>'実質公債費比率（分子）の構造'!K$48</f>
        <v>1598</v>
      </c>
      <c r="C46" s="176"/>
      <c r="D46" s="176"/>
      <c r="E46" s="176">
        <f>'実質公債費比率（分子）の構造'!L$48</f>
        <v>1625</v>
      </c>
      <c r="F46" s="176"/>
      <c r="G46" s="176"/>
      <c r="H46" s="176">
        <f>'実質公債費比率（分子）の構造'!M$48</f>
        <v>1922</v>
      </c>
      <c r="I46" s="176"/>
      <c r="J46" s="176"/>
      <c r="K46" s="176">
        <f>'実質公債費比率（分子）の構造'!N$48</f>
        <v>1908</v>
      </c>
      <c r="L46" s="176"/>
      <c r="M46" s="176"/>
      <c r="N46" s="176">
        <f>'実質公債費比率（分子）の構造'!O$48</f>
        <v>1908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5621</v>
      </c>
      <c r="C49" s="176"/>
      <c r="D49" s="176"/>
      <c r="E49" s="176">
        <f>'実質公債費比率（分子）の構造'!L$45</f>
        <v>5656</v>
      </c>
      <c r="F49" s="176"/>
      <c r="G49" s="176"/>
      <c r="H49" s="176">
        <f>'実質公債費比率（分子）の構造'!M$45</f>
        <v>5701</v>
      </c>
      <c r="I49" s="176"/>
      <c r="J49" s="176"/>
      <c r="K49" s="176">
        <f>'実質公債費比率（分子）の構造'!N$45</f>
        <v>5592</v>
      </c>
      <c r="L49" s="176"/>
      <c r="M49" s="176"/>
      <c r="N49" s="176">
        <f>'実質公債費比率（分子）の構造'!O$45</f>
        <v>5704</v>
      </c>
      <c r="O49" s="176"/>
      <c r="P49" s="176"/>
    </row>
    <row r="50" spans="1:16" x14ac:dyDescent="0.15">
      <c r="A50" s="176" t="s">
        <v>71</v>
      </c>
      <c r="B50" s="176" t="e">
        <f>NA()</f>
        <v>#N/A</v>
      </c>
      <c r="C50" s="176">
        <f>IF(ISNUMBER('実質公債費比率（分子）の構造'!K$53),'実質公債費比率（分子）の構造'!K$53,NA())</f>
        <v>966</v>
      </c>
      <c r="D50" s="176" t="e">
        <f>NA()</f>
        <v>#N/A</v>
      </c>
      <c r="E50" s="176" t="e">
        <f>NA()</f>
        <v>#N/A</v>
      </c>
      <c r="F50" s="176">
        <f>IF(ISNUMBER('実質公債費比率（分子）の構造'!L$53),'実質公債費比率（分子）の構造'!L$53,NA())</f>
        <v>951</v>
      </c>
      <c r="G50" s="176" t="e">
        <f>NA()</f>
        <v>#N/A</v>
      </c>
      <c r="H50" s="176" t="e">
        <f>NA()</f>
        <v>#N/A</v>
      </c>
      <c r="I50" s="176">
        <f>IF(ISNUMBER('実質公債費比率（分子）の構造'!M$53),'実質公債費比率（分子）の構造'!M$53,NA())</f>
        <v>1142</v>
      </c>
      <c r="J50" s="176" t="e">
        <f>NA()</f>
        <v>#N/A</v>
      </c>
      <c r="K50" s="176" t="e">
        <f>NA()</f>
        <v>#N/A</v>
      </c>
      <c r="L50" s="176">
        <f>IF(ISNUMBER('実質公債費比率（分子）の構造'!N$53),'実質公債費比率（分子）の構造'!N$53,NA())</f>
        <v>1125</v>
      </c>
      <c r="M50" s="176" t="e">
        <f>NA()</f>
        <v>#N/A</v>
      </c>
      <c r="N50" s="176" t="e">
        <f>NA()</f>
        <v>#N/A</v>
      </c>
      <c r="O50" s="176">
        <f>IF(ISNUMBER('実質公債費比率（分子）の構造'!O$53),'実質公債費比率（分子）の構造'!O$53,NA())</f>
        <v>1417</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63252</v>
      </c>
      <c r="E56" s="175"/>
      <c r="F56" s="175"/>
      <c r="G56" s="175">
        <f>'将来負担比率（分子）の構造'!J$52</f>
        <v>63184</v>
      </c>
      <c r="H56" s="175"/>
      <c r="I56" s="175"/>
      <c r="J56" s="175">
        <f>'将来負担比率（分子）の構造'!K$52</f>
        <v>64219</v>
      </c>
      <c r="K56" s="175"/>
      <c r="L56" s="175"/>
      <c r="M56" s="175">
        <f>'将来負担比率（分子）の構造'!L$52</f>
        <v>62946</v>
      </c>
      <c r="N56" s="175"/>
      <c r="O56" s="175"/>
      <c r="P56" s="175">
        <f>'将来負担比率（分子）の構造'!M$52</f>
        <v>62023</v>
      </c>
    </row>
    <row r="57" spans="1:16" x14ac:dyDescent="0.15">
      <c r="A57" s="175" t="s">
        <v>43</v>
      </c>
      <c r="B57" s="175"/>
      <c r="C57" s="175"/>
      <c r="D57" s="175">
        <f>'将来負担比率（分子）の構造'!I$51</f>
        <v>16027</v>
      </c>
      <c r="E57" s="175"/>
      <c r="F57" s="175"/>
      <c r="G57" s="175">
        <f>'将来負担比率（分子）の構造'!J$51</f>
        <v>17083</v>
      </c>
      <c r="H57" s="175"/>
      <c r="I57" s="175"/>
      <c r="J57" s="175">
        <f>'将来負担比率（分子）の構造'!K$51</f>
        <v>18862</v>
      </c>
      <c r="K57" s="175"/>
      <c r="L57" s="175"/>
      <c r="M57" s="175">
        <f>'将来負担比率（分子）の構造'!L$51</f>
        <v>19303</v>
      </c>
      <c r="N57" s="175"/>
      <c r="O57" s="175"/>
      <c r="P57" s="175">
        <f>'将来負担比率（分子）の構造'!M$51</f>
        <v>21688</v>
      </c>
    </row>
    <row r="58" spans="1:16" x14ac:dyDescent="0.15">
      <c r="A58" s="175" t="s">
        <v>42</v>
      </c>
      <c r="B58" s="175"/>
      <c r="C58" s="175"/>
      <c r="D58" s="175">
        <f>'将来負担比率（分子）の構造'!I$50</f>
        <v>21642</v>
      </c>
      <c r="E58" s="175"/>
      <c r="F58" s="175"/>
      <c r="G58" s="175">
        <f>'将来負担比率（分子）の構造'!J$50</f>
        <v>20522</v>
      </c>
      <c r="H58" s="175"/>
      <c r="I58" s="175"/>
      <c r="J58" s="175">
        <f>'将来負担比率（分子）の構造'!K$50</f>
        <v>18984</v>
      </c>
      <c r="K58" s="175"/>
      <c r="L58" s="175"/>
      <c r="M58" s="175">
        <f>'将来負担比率（分子）の構造'!L$50</f>
        <v>19229</v>
      </c>
      <c r="N58" s="175"/>
      <c r="O58" s="175"/>
      <c r="P58" s="175">
        <f>'将来負担比率（分子）の構造'!M$50</f>
        <v>18946</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6993</v>
      </c>
      <c r="C62" s="175"/>
      <c r="D62" s="175"/>
      <c r="E62" s="175">
        <f>'将来負担比率（分子）の構造'!J$45</f>
        <v>7138</v>
      </c>
      <c r="F62" s="175"/>
      <c r="G62" s="175"/>
      <c r="H62" s="175">
        <f>'将来負担比率（分子）の構造'!K$45</f>
        <v>7162</v>
      </c>
      <c r="I62" s="175"/>
      <c r="J62" s="175"/>
      <c r="K62" s="175">
        <f>'将来負担比率（分子）の構造'!L$45</f>
        <v>6999</v>
      </c>
      <c r="L62" s="175"/>
      <c r="M62" s="175"/>
      <c r="N62" s="175">
        <f>'将来負担比率（分子）の構造'!M$45</f>
        <v>6857</v>
      </c>
      <c r="O62" s="175"/>
      <c r="P62" s="175"/>
    </row>
    <row r="63" spans="1:16" x14ac:dyDescent="0.15">
      <c r="A63" s="175" t="s">
        <v>35</v>
      </c>
      <c r="B63" s="175">
        <f>'将来負担比率（分子）の構造'!I$44</f>
        <v>958</v>
      </c>
      <c r="C63" s="175"/>
      <c r="D63" s="175"/>
      <c r="E63" s="175">
        <f>'将来負担比率（分子）の構造'!J$44</f>
        <v>794</v>
      </c>
      <c r="F63" s="175"/>
      <c r="G63" s="175"/>
      <c r="H63" s="175">
        <f>'将来負担比率（分子）の構造'!K$44</f>
        <v>691</v>
      </c>
      <c r="I63" s="175"/>
      <c r="J63" s="175"/>
      <c r="K63" s="175">
        <f>'将来負担比率（分子）の構造'!L$44</f>
        <v>587</v>
      </c>
      <c r="L63" s="175"/>
      <c r="M63" s="175"/>
      <c r="N63" s="175">
        <f>'将来負担比率（分子）の構造'!M$44</f>
        <v>472</v>
      </c>
      <c r="O63" s="175"/>
      <c r="P63" s="175"/>
    </row>
    <row r="64" spans="1:16" x14ac:dyDescent="0.15">
      <c r="A64" s="175" t="s">
        <v>34</v>
      </c>
      <c r="B64" s="175">
        <f>'将来負担比率（分子）の構造'!I$43</f>
        <v>32946</v>
      </c>
      <c r="C64" s="175"/>
      <c r="D64" s="175"/>
      <c r="E64" s="175">
        <f>'将来負担比率（分子）の構造'!J$43</f>
        <v>33435</v>
      </c>
      <c r="F64" s="175"/>
      <c r="G64" s="175"/>
      <c r="H64" s="175">
        <f>'将来負担比率（分子）の構造'!K$43</f>
        <v>31962</v>
      </c>
      <c r="I64" s="175"/>
      <c r="J64" s="175"/>
      <c r="K64" s="175">
        <f>'将来負担比率（分子）の構造'!L$43</f>
        <v>30512</v>
      </c>
      <c r="L64" s="175"/>
      <c r="M64" s="175"/>
      <c r="N64" s="175">
        <f>'将来負担比率（分子）の構造'!M$43</f>
        <v>30556</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57574</v>
      </c>
      <c r="C66" s="175"/>
      <c r="D66" s="175"/>
      <c r="E66" s="175">
        <f>'将来負担比率（分子）の構造'!J$41</f>
        <v>57122</v>
      </c>
      <c r="F66" s="175"/>
      <c r="G66" s="175"/>
      <c r="H66" s="175">
        <f>'将来負担比率（分子）の構造'!K$41</f>
        <v>59305</v>
      </c>
      <c r="I66" s="175"/>
      <c r="J66" s="175"/>
      <c r="K66" s="175">
        <f>'将来負担比率（分子）の構造'!L$41</f>
        <v>59665</v>
      </c>
      <c r="L66" s="175"/>
      <c r="M66" s="175"/>
      <c r="N66" s="175">
        <f>'将来負担比率（分子）の構造'!M$41</f>
        <v>60417</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10353</v>
      </c>
      <c r="C72" s="179">
        <f>基金残高に係る経年分析!G55</f>
        <v>10514</v>
      </c>
      <c r="D72" s="179">
        <f>基金残高に係る経年分析!H55</f>
        <v>10554</v>
      </c>
    </row>
    <row r="73" spans="1:16" x14ac:dyDescent="0.15">
      <c r="A73" s="178" t="s">
        <v>78</v>
      </c>
      <c r="B73" s="179">
        <f>基金残高に係る経年分析!F56</f>
        <v>1173</v>
      </c>
      <c r="C73" s="179">
        <f>基金残高に係る経年分析!G56</f>
        <v>1725</v>
      </c>
      <c r="D73" s="179">
        <f>基金残高に係る経年分析!H56</f>
        <v>1528</v>
      </c>
    </row>
    <row r="74" spans="1:16" x14ac:dyDescent="0.15">
      <c r="A74" s="178" t="s">
        <v>79</v>
      </c>
      <c r="B74" s="179">
        <f>基金残高に係る経年分析!F57</f>
        <v>5967</v>
      </c>
      <c r="C74" s="179">
        <f>基金残高に係る経年分析!G57</f>
        <v>4948</v>
      </c>
      <c r="D74" s="179">
        <f>基金残高に係る経年分析!H57</f>
        <v>4378</v>
      </c>
    </row>
  </sheetData>
  <sheetProtection algorithmName="SHA-512" hashValue="uh3CXZMxUS+qBcmEtoB8PqwpKzPFBcv1ek6qepQ+SVOR2k9M4pzIeOrkYLI0mOp+h462o7I5UK6ODRqKbbbwBw==" saltValue="+BmLkuVRnddfwJY6g1UW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2024-09-06T00:42:31Z</cp:lastPrinted>
  <dcterms:created xsi:type="dcterms:W3CDTF">2024-02-05T01:56:30Z</dcterms:created>
  <dcterms:modified xsi:type="dcterms:W3CDTF">2024-12-09T02:56:45Z</dcterms:modified>
  <cp:category/>
</cp:coreProperties>
</file>